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285"/>
  </bookViews>
  <sheets>
    <sheet name="Таблица 3" sheetId="4" r:id="rId1"/>
  </sheets>
  <calcPr calcId="145621"/>
</workbook>
</file>

<file path=xl/calcChain.xml><?xml version="1.0" encoding="utf-8"?>
<calcChain xmlns="http://schemas.openxmlformats.org/spreadsheetml/2006/main">
  <c r="E49" i="4" l="1"/>
  <c r="E11" i="4" s="1"/>
  <c r="D49" i="4" l="1"/>
  <c r="D11" i="4" s="1"/>
  <c r="I52" i="4"/>
  <c r="D25" i="4"/>
  <c r="I28" i="4"/>
  <c r="I31" i="4"/>
  <c r="I10" i="4" l="1"/>
  <c r="I11" i="4"/>
  <c r="I48" i="4"/>
  <c r="G49" i="4"/>
  <c r="G47" i="4" s="1"/>
  <c r="E50" i="4"/>
  <c r="F50" i="4"/>
  <c r="F49" i="4" s="1"/>
  <c r="F47" i="4" s="1"/>
  <c r="G50" i="4"/>
  <c r="H50" i="4"/>
  <c r="H49" i="4" s="1"/>
  <c r="H47" i="4" s="1"/>
  <c r="D50" i="4"/>
  <c r="I53" i="4"/>
  <c r="I54" i="4"/>
  <c r="I55" i="4"/>
  <c r="I56" i="4"/>
  <c r="I57" i="4"/>
  <c r="I51" i="4"/>
  <c r="E38" i="4"/>
  <c r="F38" i="4"/>
  <c r="G38" i="4"/>
  <c r="H38" i="4"/>
  <c r="E37" i="4"/>
  <c r="F37" i="4"/>
  <c r="G37" i="4"/>
  <c r="H37" i="4"/>
  <c r="D37" i="4"/>
  <c r="D38" i="4"/>
  <c r="E39" i="4"/>
  <c r="F39" i="4"/>
  <c r="G39" i="4"/>
  <c r="G36" i="4" s="1"/>
  <c r="H39" i="4"/>
  <c r="D39" i="4"/>
  <c r="I43" i="4"/>
  <c r="I44" i="4"/>
  <c r="I42" i="4"/>
  <c r="I15" i="4"/>
  <c r="E16" i="4"/>
  <c r="F16" i="4"/>
  <c r="F13" i="4" s="1"/>
  <c r="G16" i="4"/>
  <c r="H16" i="4"/>
  <c r="D16" i="4"/>
  <c r="I33" i="4"/>
  <c r="I34" i="4"/>
  <c r="I29" i="4"/>
  <c r="I30" i="4"/>
  <c r="I32" i="4"/>
  <c r="I25" i="4"/>
  <c r="I24" i="4"/>
  <c r="E26" i="4"/>
  <c r="F26" i="4"/>
  <c r="G26" i="4"/>
  <c r="H26" i="4"/>
  <c r="H12" i="4" s="1"/>
  <c r="D26" i="4"/>
  <c r="I27" i="4"/>
  <c r="I35" i="4"/>
  <c r="I20" i="4"/>
  <c r="I21" i="4"/>
  <c r="I22" i="4"/>
  <c r="I19" i="4"/>
  <c r="I18" i="4"/>
  <c r="I17" i="4"/>
  <c r="F23" i="4" l="1"/>
  <c r="F12" i="4"/>
  <c r="F9" i="4" s="1"/>
  <c r="D23" i="4"/>
  <c r="D12" i="4"/>
  <c r="F36" i="4"/>
  <c r="H36" i="4"/>
  <c r="G23" i="4"/>
  <c r="G12" i="4"/>
  <c r="E23" i="4"/>
  <c r="E12" i="4"/>
  <c r="E9" i="4" s="1"/>
  <c r="I50" i="4"/>
  <c r="D9" i="4"/>
  <c r="I26" i="4"/>
  <c r="H9" i="4"/>
  <c r="E13" i="4"/>
  <c r="G9" i="4"/>
  <c r="D13" i="4"/>
  <c r="I39" i="4"/>
  <c r="D36" i="4"/>
  <c r="G13" i="4"/>
  <c r="E36" i="4"/>
  <c r="I49" i="4"/>
  <c r="E47" i="4"/>
  <c r="I14" i="4"/>
  <c r="I13" i="4" s="1"/>
  <c r="H23" i="4"/>
  <c r="I16" i="4"/>
  <c r="I38" i="4"/>
  <c r="D47" i="4"/>
  <c r="H13" i="4"/>
  <c r="I37" i="4"/>
  <c r="I23" i="4" l="1"/>
  <c r="I12" i="4"/>
  <c r="I9" i="4"/>
  <c r="I47" i="4"/>
  <c r="I36" i="4"/>
</calcChain>
</file>

<file path=xl/sharedStrings.xml><?xml version="1.0" encoding="utf-8"?>
<sst xmlns="http://schemas.openxmlformats.org/spreadsheetml/2006/main" count="109" uniqueCount="67">
  <si>
    <t>Статус</t>
  </si>
  <si>
    <t>всего</t>
  </si>
  <si>
    <t>Муниципальная программа</t>
  </si>
  <si>
    <t>Всего</t>
  </si>
  <si>
    <t>Подпрограмма 1</t>
  </si>
  <si>
    <t>Подпрограмма 2</t>
  </si>
  <si>
    <t>Подпрограмма 3</t>
  </si>
  <si>
    <t>Источник финансирования</t>
  </si>
  <si>
    <t>Всего : в том числе:</t>
  </si>
  <si>
    <t>Федеральный бюджет</t>
  </si>
  <si>
    <t>Республиканский бюджет Республики Коми</t>
  </si>
  <si>
    <t>Бюджет МО МР "Усть-Вымский</t>
  </si>
  <si>
    <t>Всего: в том числе</t>
  </si>
  <si>
    <t xml:space="preserve">Подпрограмма 4 </t>
  </si>
  <si>
    <t>Всего: в том числе:</t>
  </si>
  <si>
    <t>Реализация народных проектов в сфере занятости населения</t>
  </si>
  <si>
    <t>Реализация народных проектов в сфере агропромышленного комплекса</t>
  </si>
  <si>
    <t>Бюджет  МР "Усть-Вымский</t>
  </si>
  <si>
    <t>Бюджет  МР "Усть-Вымский"</t>
  </si>
  <si>
    <t>Бюджет МР "Усть-Вымский"</t>
  </si>
  <si>
    <t xml:space="preserve">Муниципальная программа муниципального образования муниципального района «Усть-Вымский» «Развитие экономики» </t>
  </si>
  <si>
    <t xml:space="preserve">Наименование муниципальной программы, подпрограммы,основного мероприятия </t>
  </si>
  <si>
    <t>Оценка расходов ( тыс. руб.),годы</t>
  </si>
  <si>
    <t>Малое и среднее предпринимательство</t>
  </si>
  <si>
    <t>Основное мероприятие 1.1.1.</t>
  </si>
  <si>
    <t>Разработка и поддержание в актуальном состоянии документов стратегического планирования</t>
  </si>
  <si>
    <t>Основное мероприятие 1.1.2.</t>
  </si>
  <si>
    <t>Обеспечение функционирования системы стратегического управления развитием МО МР «Усть-Вымский»</t>
  </si>
  <si>
    <t>Основное мероприятие 2.1.1.</t>
  </si>
  <si>
    <t>Реализация отдельных мероприятий в рамках регионального проекта  «Акселерация  субъектов малого и среднего предпринимательства»</t>
  </si>
  <si>
    <t>Основное мероприятие 2.1.2.</t>
  </si>
  <si>
    <t>Основное мероприятие 2.1.3.</t>
  </si>
  <si>
    <t>Консультационная и информационная поддержка субъектам малого и среднего предпринимательства, физическим лицам - потенциальным субъектам малого и среднего предпринимательства</t>
  </si>
  <si>
    <t>Основное мероприятие 2.2.1.</t>
  </si>
  <si>
    <t>Основное мероприятие 2.2.2.</t>
  </si>
  <si>
    <t>Мероприятия по оптимизации деятельности субъектов малого и среднего предпринимательства в сфере торговли, бытовых услуг и услуг общественного питания</t>
  </si>
  <si>
    <t>Основное мероприятие 2.3.1.</t>
  </si>
  <si>
    <t>Основное мероприятие 2.3.2.</t>
  </si>
  <si>
    <t>Содействие в обеспечении малых форм хозяйствования финансовыми, материально-техническими ресурсами и сбыта производимой продукции</t>
  </si>
  <si>
    <t>Основное мероприятие 3.1.2.</t>
  </si>
  <si>
    <t>Организация работы по развитию кадрового потенциала в сфере туризма</t>
  </si>
  <si>
    <t>Основное мероприятие 3.1.3.</t>
  </si>
  <si>
    <t>Оказание муниципальных услуг (выполнение работ) в сфере туризма и массового отдыха</t>
  </si>
  <si>
    <t>Основное мероприятие 4.1.1.</t>
  </si>
  <si>
    <t>Основное мероприятие 4.1.2.</t>
  </si>
  <si>
    <t>Реализация отдельных мероприятий регионального проекта "Разработка и реализация программы системной поддержки и повышения качества жизни граждан старшего поколения "Старшее поколение" в части профессионального обучения и дополнительного профессионального образования лиц предпенсионного возраста</t>
  </si>
  <si>
    <t>Основное мероприятие 4.2.1.</t>
  </si>
  <si>
    <t xml:space="preserve">Организация трудовых объединений в сельских 
(городских) поселениях организациях и совместно с предприятиями для несовершеннолетних граждан в возрасте от 14 до 18 лет
</t>
  </si>
  <si>
    <t>Основное мероприятие 4.2.2.</t>
  </si>
  <si>
    <t>Организация проведения  оплачиваемых общественных работ</t>
  </si>
  <si>
    <t>Основное мероприятие 4.3.1.</t>
  </si>
  <si>
    <t>Содействие в формировании и ведение регистра получателей государственных услуг в сфере занятости</t>
  </si>
  <si>
    <t>Основное мероприятие 4.3.2.</t>
  </si>
  <si>
    <t>Реализация мер, направленных на снижение неформальной занятости в МР «Усть-Вымский»</t>
  </si>
  <si>
    <t xml:space="preserve">Стратегическое планирование </t>
  </si>
  <si>
    <t>Въезной и выездной туризм</t>
  </si>
  <si>
    <t>Содействие занятости  населения</t>
  </si>
  <si>
    <t>Основное мероприятие  1.2.1.</t>
  </si>
  <si>
    <t>Проведение анализа социально- экономического развития МО МР Усть-Вымский"</t>
  </si>
  <si>
    <t xml:space="preserve">Основное мероприятие 3.1.1. </t>
  </si>
  <si>
    <t>Разработка и реализация мероприятий по продвижению территории как туристской дестинации</t>
  </si>
  <si>
    <t>Реализация отдельных мероприятий в рамках регионального проекта «Создание благоприятных условий для осуществления деятельности самозанятыми гражданами»</t>
  </si>
  <si>
    <t>Основное мероприятие 2.1.4.</t>
  </si>
  <si>
    <t>Реализация отдельных мероприятий в рамках регионального проекта «Создание условий для легкого старта и комфортного ведения бизнеса»</t>
  </si>
  <si>
    <t>Имущественная поддержка субъектов малого и среднего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</si>
  <si>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Ресурсное  обеспечение и прогнозная ( справочная) оценка  расходов  федерального бюджета, республиканского бюджета Республики Коми, бюджета  МР "Усть-Вымский" и внебюджетных источников на реализацию целей муниципальной программы "Развитие экономики"</t>
  </si>
  <si>
    <t xml:space="preserve">Приложение№1                                           к Постанолению администрации МР "Усть-Вымский" от 18.10.2022 № 969                                                                     Таблица 3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</si>
</sst>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9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2" borderId="9" xfId="0" applyFont="1" applyFill="1" applyBorder="1" applyAlignment="1">
      <alignment vertical="top" wrapText="1"/>
    </xf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Border="1" applyAlignment="1">
      <alignment vertical="top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164" fontId="3" fillId="3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J8" sqref="J8"/>
    </sheetView>
  </sheetViews>
  <sheetFormatPr defaultRowHeight="15" x14ac:dyDescent="0.25"/>
  <cols>
    <col min="1" max="1" width="20.42578125" customWidth="1"/>
    <col min="2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9" max="9" width="11.140625" customWidth="1"/>
  </cols>
  <sheetData>
    <row r="1" spans="1:9" x14ac:dyDescent="0.25">
      <c r="A1" s="25"/>
      <c r="B1" s="25"/>
      <c r="C1" s="25"/>
      <c r="D1" s="25"/>
      <c r="E1" s="32" t="s">
        <v>66</v>
      </c>
      <c r="F1" s="32"/>
      <c r="G1" s="32"/>
      <c r="H1" s="32"/>
      <c r="I1" s="32"/>
    </row>
    <row r="2" spans="1:9" x14ac:dyDescent="0.25">
      <c r="A2" s="31"/>
      <c r="B2" s="31"/>
      <c r="C2" s="31"/>
      <c r="D2" s="31"/>
      <c r="E2" s="32"/>
      <c r="F2" s="32"/>
      <c r="G2" s="32"/>
      <c r="H2" s="32"/>
      <c r="I2" s="32"/>
    </row>
    <row r="3" spans="1:9" x14ac:dyDescent="0.25">
      <c r="A3" s="31"/>
      <c r="B3" s="31"/>
      <c r="C3" s="31"/>
      <c r="D3" s="31"/>
      <c r="E3" s="32"/>
      <c r="F3" s="32"/>
      <c r="G3" s="32"/>
      <c r="H3" s="32"/>
      <c r="I3" s="32"/>
    </row>
    <row r="4" spans="1:9" x14ac:dyDescent="0.25">
      <c r="A4" s="31"/>
      <c r="B4" s="31"/>
      <c r="C4" s="31"/>
      <c r="D4" s="31"/>
      <c r="E4" s="32"/>
      <c r="F4" s="32"/>
      <c r="G4" s="32"/>
      <c r="H4" s="32"/>
      <c r="I4" s="32"/>
    </row>
    <row r="5" spans="1:9" ht="64.5" customHeight="1" x14ac:dyDescent="0.25">
      <c r="A5" s="33" t="s">
        <v>65</v>
      </c>
      <c r="B5" s="33"/>
      <c r="C5" s="33"/>
      <c r="D5" s="33"/>
      <c r="E5" s="33"/>
      <c r="F5" s="33"/>
      <c r="G5" s="33"/>
      <c r="H5" s="25"/>
      <c r="I5" s="25"/>
    </row>
    <row r="6" spans="1:9" x14ac:dyDescent="0.25">
      <c r="A6" s="34" t="s">
        <v>0</v>
      </c>
      <c r="B6" s="35" t="s">
        <v>21</v>
      </c>
      <c r="C6" s="35" t="s">
        <v>7</v>
      </c>
      <c r="D6" s="38" t="s">
        <v>22</v>
      </c>
      <c r="E6" s="39"/>
      <c r="F6" s="39"/>
      <c r="G6" s="39"/>
      <c r="H6" s="39"/>
      <c r="I6" s="40"/>
    </row>
    <row r="7" spans="1:9" x14ac:dyDescent="0.25">
      <c r="A7" s="34"/>
      <c r="B7" s="36"/>
      <c r="C7" s="36"/>
      <c r="D7" s="11">
        <v>2021</v>
      </c>
      <c r="E7" s="11">
        <v>2022</v>
      </c>
      <c r="F7" s="11">
        <v>2023</v>
      </c>
      <c r="G7" s="16">
        <v>2024</v>
      </c>
      <c r="H7" s="11">
        <v>2025</v>
      </c>
      <c r="I7" s="11" t="s">
        <v>3</v>
      </c>
    </row>
    <row r="8" spans="1:9" ht="51.75" customHeight="1" x14ac:dyDescent="0.25">
      <c r="A8" s="34"/>
      <c r="B8" s="37"/>
      <c r="C8" s="37"/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</row>
    <row r="9" spans="1:9" ht="20.25" customHeight="1" x14ac:dyDescent="0.25">
      <c r="A9" s="45" t="s">
        <v>2</v>
      </c>
      <c r="B9" s="47" t="s">
        <v>20</v>
      </c>
      <c r="C9" s="8" t="s">
        <v>8</v>
      </c>
      <c r="D9" s="30">
        <f>D10+D11+D12</f>
        <v>2019.8</v>
      </c>
      <c r="E9" s="30">
        <f t="shared" ref="E9:H9" si="0">E10+E11+E12</f>
        <v>1168</v>
      </c>
      <c r="F9" s="30">
        <f t="shared" si="0"/>
        <v>1000</v>
      </c>
      <c r="G9" s="30">
        <f t="shared" si="0"/>
        <v>1000</v>
      </c>
      <c r="H9" s="30">
        <f t="shared" si="0"/>
        <v>0</v>
      </c>
      <c r="I9" s="30">
        <f>D9+E9+F9+G9+H9</f>
        <v>5187.8</v>
      </c>
    </row>
    <row r="10" spans="1:9" x14ac:dyDescent="0.25">
      <c r="A10" s="46"/>
      <c r="B10" s="48"/>
      <c r="C10" s="9" t="s">
        <v>9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f>D10+E10+F10+G10+H10</f>
        <v>0</v>
      </c>
    </row>
    <row r="11" spans="1:9" ht="26.25" x14ac:dyDescent="0.25">
      <c r="A11" s="46"/>
      <c r="B11" s="48"/>
      <c r="C11" s="9" t="s">
        <v>10</v>
      </c>
      <c r="D11" s="30">
        <f>D25+D49</f>
        <v>1400</v>
      </c>
      <c r="E11" s="30">
        <f>E49</f>
        <v>600</v>
      </c>
      <c r="F11" s="30">
        <v>0</v>
      </c>
      <c r="G11" s="30">
        <v>0</v>
      </c>
      <c r="H11" s="30">
        <v>0</v>
      </c>
      <c r="I11" s="30">
        <f>D11+E11+F11+G11+H11</f>
        <v>2000</v>
      </c>
    </row>
    <row r="12" spans="1:9" x14ac:dyDescent="0.25">
      <c r="A12" s="46"/>
      <c r="B12" s="48"/>
      <c r="C12" s="9" t="s">
        <v>18</v>
      </c>
      <c r="D12" s="30">
        <f>D26+D50</f>
        <v>619.79999999999995</v>
      </c>
      <c r="E12" s="30">
        <f t="shared" ref="E12:H12" si="1">E26+E50</f>
        <v>568</v>
      </c>
      <c r="F12" s="30">
        <f t="shared" si="1"/>
        <v>1000</v>
      </c>
      <c r="G12" s="30">
        <f t="shared" si="1"/>
        <v>1000</v>
      </c>
      <c r="H12" s="30">
        <f t="shared" si="1"/>
        <v>0</v>
      </c>
      <c r="I12" s="30">
        <f>D12+E12+F12+G12+H12</f>
        <v>3187.8</v>
      </c>
    </row>
    <row r="13" spans="1:9" ht="24.75" customHeight="1" x14ac:dyDescent="0.25">
      <c r="A13" s="49" t="s">
        <v>4</v>
      </c>
      <c r="B13" s="52" t="s">
        <v>54</v>
      </c>
      <c r="C13" s="12" t="s">
        <v>12</v>
      </c>
      <c r="D13" s="28">
        <f>D14+D15+D16</f>
        <v>0</v>
      </c>
      <c r="E13" s="28">
        <f t="shared" ref="E13:I14" si="2">E14+E15+E16</f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1:9" ht="20.25" customHeight="1" x14ac:dyDescent="0.25">
      <c r="A14" s="50"/>
      <c r="B14" s="53"/>
      <c r="C14" s="4" t="s">
        <v>9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f t="shared" si="2"/>
        <v>0</v>
      </c>
    </row>
    <row r="15" spans="1:9" ht="23.25" customHeight="1" x14ac:dyDescent="0.25">
      <c r="A15" s="50"/>
      <c r="B15" s="53"/>
      <c r="C15" s="4" t="s">
        <v>10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f>D15+E15+F15+G15+H15</f>
        <v>0</v>
      </c>
    </row>
    <row r="16" spans="1:9" ht="20.25" customHeight="1" x14ac:dyDescent="0.25">
      <c r="A16" s="51"/>
      <c r="B16" s="54"/>
      <c r="C16" s="4" t="s">
        <v>17</v>
      </c>
      <c r="D16" s="27">
        <f>D17+D18+D20</f>
        <v>0</v>
      </c>
      <c r="E16" s="27">
        <f t="shared" ref="E16:H16" si="3">E17+E18+E20</f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>D16+E16+F16+G16+H16</f>
        <v>0</v>
      </c>
    </row>
    <row r="17" spans="1:9" ht="51.75" x14ac:dyDescent="0.25">
      <c r="A17" s="15" t="s">
        <v>24</v>
      </c>
      <c r="B17" s="7" t="s">
        <v>25</v>
      </c>
      <c r="C17" s="3" t="s">
        <v>18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9">
        <f>D17+E17+F17+G17+H17</f>
        <v>0</v>
      </c>
    </row>
    <row r="18" spans="1:9" ht="54" customHeight="1" x14ac:dyDescent="0.25">
      <c r="A18" s="15" t="s">
        <v>26</v>
      </c>
      <c r="B18" s="17" t="s">
        <v>27</v>
      </c>
      <c r="C18" s="3" t="s">
        <v>18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9">
        <f>D18+E18+F18+G18+H18</f>
        <v>0</v>
      </c>
    </row>
    <row r="19" spans="1:9" ht="24.75" customHeight="1" x14ac:dyDescent="0.25">
      <c r="A19" s="55" t="s">
        <v>57</v>
      </c>
      <c r="B19" s="55" t="s">
        <v>58</v>
      </c>
      <c r="C19" s="2" t="s">
        <v>8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9">
        <f t="shared" ref="I19:I22" si="4">D19+E19+F19+G19+H19</f>
        <v>0</v>
      </c>
    </row>
    <row r="20" spans="1:9" x14ac:dyDescent="0.25">
      <c r="A20" s="56"/>
      <c r="B20" s="56"/>
      <c r="C20" s="3" t="s">
        <v>18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9">
        <f t="shared" si="4"/>
        <v>0</v>
      </c>
    </row>
    <row r="21" spans="1:9" x14ac:dyDescent="0.25">
      <c r="A21" s="56"/>
      <c r="B21" s="56"/>
      <c r="C21" s="3" t="s">
        <v>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9">
        <f t="shared" si="4"/>
        <v>0</v>
      </c>
    </row>
    <row r="22" spans="1:9" ht="26.25" x14ac:dyDescent="0.25">
      <c r="A22" s="57"/>
      <c r="B22" s="57"/>
      <c r="C22" s="3" t="s">
        <v>10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9">
        <f t="shared" si="4"/>
        <v>0</v>
      </c>
    </row>
    <row r="23" spans="1:9" ht="36" customHeight="1" x14ac:dyDescent="0.25">
      <c r="A23" s="58" t="s">
        <v>5</v>
      </c>
      <c r="B23" s="68" t="s">
        <v>23</v>
      </c>
      <c r="C23" s="6" t="s">
        <v>3</v>
      </c>
      <c r="D23" s="28">
        <f>D24+D25+D26</f>
        <v>915</v>
      </c>
      <c r="E23" s="28">
        <f t="shared" ref="E23:H23" si="5">E24+E25+E26</f>
        <v>500</v>
      </c>
      <c r="F23" s="28">
        <f t="shared" si="5"/>
        <v>1000</v>
      </c>
      <c r="G23" s="28">
        <f t="shared" si="5"/>
        <v>1000</v>
      </c>
      <c r="H23" s="28">
        <f t="shared" si="5"/>
        <v>0</v>
      </c>
      <c r="I23" s="28">
        <f t="shared" ref="I23:I28" si="6">D23+E23+F23+G23+H23</f>
        <v>3415</v>
      </c>
    </row>
    <row r="24" spans="1:9" ht="24.75" customHeight="1" x14ac:dyDescent="0.25">
      <c r="A24" s="59"/>
      <c r="B24" s="69"/>
      <c r="C24" s="4" t="s">
        <v>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f t="shared" si="6"/>
        <v>0</v>
      </c>
    </row>
    <row r="25" spans="1:9" ht="24.75" customHeight="1" x14ac:dyDescent="0.25">
      <c r="A25" s="59"/>
      <c r="B25" s="69"/>
      <c r="C25" s="4" t="s">
        <v>10</v>
      </c>
      <c r="D25" s="28">
        <f>D28</f>
        <v>800</v>
      </c>
      <c r="E25" s="28">
        <v>0</v>
      </c>
      <c r="F25" s="28">
        <v>0</v>
      </c>
      <c r="G25" s="28">
        <v>0</v>
      </c>
      <c r="H25" s="28">
        <v>0</v>
      </c>
      <c r="I25" s="28">
        <f t="shared" si="6"/>
        <v>800</v>
      </c>
    </row>
    <row r="26" spans="1:9" ht="30" customHeight="1" x14ac:dyDescent="0.25">
      <c r="A26" s="67"/>
      <c r="B26" s="70"/>
      <c r="C26" s="4" t="s">
        <v>17</v>
      </c>
      <c r="D26" s="28">
        <f>D27+D35</f>
        <v>115</v>
      </c>
      <c r="E26" s="28">
        <f>E27+E35</f>
        <v>500</v>
      </c>
      <c r="F26" s="28">
        <f>F27+F35</f>
        <v>1000</v>
      </c>
      <c r="G26" s="28">
        <f>G27+G35</f>
        <v>1000</v>
      </c>
      <c r="H26" s="28">
        <f>H27+H35</f>
        <v>0</v>
      </c>
      <c r="I26" s="28">
        <f t="shared" si="6"/>
        <v>2615</v>
      </c>
    </row>
    <row r="27" spans="1:9" ht="76.5" customHeight="1" x14ac:dyDescent="0.25">
      <c r="A27" s="41" t="s">
        <v>28</v>
      </c>
      <c r="B27" s="71" t="s">
        <v>29</v>
      </c>
      <c r="C27" s="3" t="s">
        <v>18</v>
      </c>
      <c r="D27" s="26">
        <v>115</v>
      </c>
      <c r="E27" s="26">
        <v>0</v>
      </c>
      <c r="F27" s="26">
        <v>500</v>
      </c>
      <c r="G27" s="26">
        <v>500</v>
      </c>
      <c r="H27" s="26">
        <v>0</v>
      </c>
      <c r="I27" s="26">
        <f t="shared" si="6"/>
        <v>1115</v>
      </c>
    </row>
    <row r="28" spans="1:9" ht="26.25" x14ac:dyDescent="0.25">
      <c r="A28" s="42"/>
      <c r="B28" s="72"/>
      <c r="C28" s="14" t="s">
        <v>10</v>
      </c>
      <c r="D28" s="26">
        <v>800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6"/>
        <v>800</v>
      </c>
    </row>
    <row r="29" spans="1:9" ht="102.75" x14ac:dyDescent="0.25">
      <c r="A29" s="15" t="s">
        <v>30</v>
      </c>
      <c r="B29" s="14" t="s">
        <v>32</v>
      </c>
      <c r="C29" s="5" t="s">
        <v>19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6">
        <f t="shared" ref="I29:I34" si="7">D29+E29+F29+G29+H29</f>
        <v>0</v>
      </c>
    </row>
    <row r="30" spans="1:9" ht="89.25" x14ac:dyDescent="0.25">
      <c r="A30" s="15" t="s">
        <v>31</v>
      </c>
      <c r="B30" s="17" t="s">
        <v>61</v>
      </c>
      <c r="C30" s="5" t="s">
        <v>19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6">
        <f t="shared" si="7"/>
        <v>0</v>
      </c>
    </row>
    <row r="31" spans="1:9" ht="76.5" x14ac:dyDescent="0.25">
      <c r="A31" s="15" t="s">
        <v>62</v>
      </c>
      <c r="B31" s="17" t="s">
        <v>63</v>
      </c>
      <c r="C31" s="5" t="s">
        <v>19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6">
        <f t="shared" ref="I31" si="8">D31+E31+F31+G31+H31</f>
        <v>0</v>
      </c>
    </row>
    <row r="32" spans="1:9" ht="114.75" x14ac:dyDescent="0.25">
      <c r="A32" s="15" t="s">
        <v>33</v>
      </c>
      <c r="B32" s="18" t="s">
        <v>64</v>
      </c>
      <c r="C32" s="5" t="s">
        <v>18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6">
        <f t="shared" si="7"/>
        <v>0</v>
      </c>
    </row>
    <row r="33" spans="1:9" ht="63.75" x14ac:dyDescent="0.25">
      <c r="A33" s="15" t="s">
        <v>34</v>
      </c>
      <c r="B33" s="19" t="s">
        <v>35</v>
      </c>
      <c r="C33" s="3" t="s">
        <v>18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6">
        <f t="shared" si="7"/>
        <v>0</v>
      </c>
    </row>
    <row r="34" spans="1:9" ht="39" x14ac:dyDescent="0.25">
      <c r="A34" s="15" t="s">
        <v>36</v>
      </c>
      <c r="B34" s="1" t="s">
        <v>16</v>
      </c>
      <c r="C34" s="3" t="s">
        <v>18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6">
        <f t="shared" si="7"/>
        <v>0</v>
      </c>
    </row>
    <row r="35" spans="1:9" ht="64.5" x14ac:dyDescent="0.25">
      <c r="A35" s="15" t="s">
        <v>37</v>
      </c>
      <c r="B35" s="1" t="s">
        <v>38</v>
      </c>
      <c r="C35" s="3" t="s">
        <v>18</v>
      </c>
      <c r="D35" s="26">
        <v>0</v>
      </c>
      <c r="E35" s="26">
        <v>500</v>
      </c>
      <c r="F35" s="26">
        <v>500</v>
      </c>
      <c r="G35" s="26">
        <v>500</v>
      </c>
      <c r="H35" s="26">
        <v>0</v>
      </c>
      <c r="I35" s="26">
        <f>D35+E35+F35+G35+H35</f>
        <v>1500</v>
      </c>
    </row>
    <row r="36" spans="1:9" x14ac:dyDescent="0.25">
      <c r="A36" s="58" t="s">
        <v>6</v>
      </c>
      <c r="B36" s="64" t="s">
        <v>55</v>
      </c>
      <c r="C36" s="6" t="s">
        <v>3</v>
      </c>
      <c r="D36" s="28">
        <f>D37+D38+D39</f>
        <v>0</v>
      </c>
      <c r="E36" s="28">
        <f t="shared" ref="E36:I36" si="9">E37+E38+E39</f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</row>
    <row r="37" spans="1:9" x14ac:dyDescent="0.25">
      <c r="A37" s="59"/>
      <c r="B37" s="65"/>
      <c r="C37" s="4" t="s">
        <v>9</v>
      </c>
      <c r="D37" s="28">
        <f t="shared" ref="D37:I38" si="10">D40+D41+D42</f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</row>
    <row r="38" spans="1:9" ht="26.25" x14ac:dyDescent="0.25">
      <c r="A38" s="59"/>
      <c r="B38" s="65"/>
      <c r="C38" s="4" t="s">
        <v>10</v>
      </c>
      <c r="D38" s="28">
        <f t="shared" si="10"/>
        <v>0</v>
      </c>
      <c r="E38" s="28">
        <f t="shared" si="10"/>
        <v>0</v>
      </c>
      <c r="F38" s="28">
        <f t="shared" si="10"/>
        <v>0</v>
      </c>
      <c r="G38" s="28">
        <f t="shared" si="10"/>
        <v>0</v>
      </c>
      <c r="H38" s="28">
        <f t="shared" si="10"/>
        <v>0</v>
      </c>
      <c r="I38" s="28">
        <f t="shared" si="10"/>
        <v>0</v>
      </c>
    </row>
    <row r="39" spans="1:9" ht="36.75" customHeight="1" x14ac:dyDescent="0.25">
      <c r="A39" s="67"/>
      <c r="B39" s="65"/>
      <c r="C39" s="4" t="s">
        <v>17</v>
      </c>
      <c r="D39" s="28">
        <f>D42+D43+D44</f>
        <v>0</v>
      </c>
      <c r="E39" s="28">
        <f t="shared" ref="E39:I39" si="11">E42+E43+E44</f>
        <v>0</v>
      </c>
      <c r="F39" s="28">
        <f t="shared" si="11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</row>
    <row r="40" spans="1:9" ht="0.75" customHeight="1" x14ac:dyDescent="0.25">
      <c r="A40" s="13"/>
      <c r="B40" s="66"/>
      <c r="C40" s="6" t="s">
        <v>11</v>
      </c>
      <c r="D40" s="13"/>
      <c r="E40" s="13"/>
      <c r="F40" s="13"/>
      <c r="G40" s="13"/>
      <c r="H40" s="13"/>
      <c r="I40" s="11"/>
    </row>
    <row r="41" spans="1:9" ht="0.75" customHeight="1" x14ac:dyDescent="0.25">
      <c r="A41" s="13"/>
      <c r="B41" s="21"/>
      <c r="C41" s="6"/>
      <c r="D41" s="13"/>
      <c r="E41" s="13"/>
      <c r="F41" s="13"/>
      <c r="G41" s="13"/>
      <c r="H41" s="13"/>
      <c r="I41" s="11"/>
    </row>
    <row r="42" spans="1:9" ht="54" customHeight="1" x14ac:dyDescent="0.25">
      <c r="A42" s="15" t="s">
        <v>59</v>
      </c>
      <c r="B42" s="1" t="s">
        <v>60</v>
      </c>
      <c r="C42" s="3" t="s">
        <v>18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f>D42+E42+F42+G42+H42</f>
        <v>0</v>
      </c>
    </row>
    <row r="43" spans="1:9" ht="39" x14ac:dyDescent="0.25">
      <c r="A43" s="15" t="s">
        <v>39</v>
      </c>
      <c r="B43" s="14" t="s">
        <v>40</v>
      </c>
      <c r="C43" s="3" t="s">
        <v>18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f t="shared" ref="I43:I44" si="12">D43+E43+F43+G43+H43</f>
        <v>0</v>
      </c>
    </row>
    <row r="44" spans="1:9" ht="39" x14ac:dyDescent="0.25">
      <c r="A44" s="15" t="s">
        <v>41</v>
      </c>
      <c r="B44" s="14" t="s">
        <v>42</v>
      </c>
      <c r="C44" s="3" t="s">
        <v>18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f t="shared" si="12"/>
        <v>0</v>
      </c>
    </row>
    <row r="45" spans="1:9" ht="0.75" customHeight="1" x14ac:dyDescent="0.25">
      <c r="A45" s="20"/>
      <c r="B45" s="22"/>
      <c r="C45" s="3"/>
      <c r="D45" s="11"/>
      <c r="E45" s="11"/>
      <c r="F45" s="11"/>
      <c r="G45" s="11"/>
      <c r="H45" s="11"/>
      <c r="I45" s="11"/>
    </row>
    <row r="46" spans="1:9" ht="0.75" customHeight="1" x14ac:dyDescent="0.25">
      <c r="A46" s="23"/>
      <c r="B46" s="24"/>
      <c r="C46" s="3"/>
      <c r="D46" s="11"/>
      <c r="E46" s="11"/>
      <c r="F46" s="11"/>
      <c r="G46" s="11"/>
      <c r="H46" s="11"/>
      <c r="I46" s="11"/>
    </row>
    <row r="47" spans="1:9" ht="23.25" customHeight="1" x14ac:dyDescent="0.25">
      <c r="A47" s="58" t="s">
        <v>13</v>
      </c>
      <c r="B47" s="61" t="s">
        <v>56</v>
      </c>
      <c r="C47" s="10" t="s">
        <v>14</v>
      </c>
      <c r="D47" s="28">
        <f>D48+D49+D50</f>
        <v>1104.8</v>
      </c>
      <c r="E47" s="28">
        <f t="shared" ref="E47:H47" si="13">E48+E49+E50</f>
        <v>668</v>
      </c>
      <c r="F47" s="28">
        <f t="shared" si="13"/>
        <v>0</v>
      </c>
      <c r="G47" s="28">
        <f t="shared" si="13"/>
        <v>0</v>
      </c>
      <c r="H47" s="28">
        <f t="shared" si="13"/>
        <v>0</v>
      </c>
      <c r="I47" s="28">
        <f>D47+E47+F47+G47+H47</f>
        <v>1772.8</v>
      </c>
    </row>
    <row r="48" spans="1:9" x14ac:dyDescent="0.25">
      <c r="A48" s="59"/>
      <c r="B48" s="62"/>
      <c r="C48" s="4" t="s">
        <v>9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f>D48+E48+F48+G48+H48</f>
        <v>0</v>
      </c>
    </row>
    <row r="49" spans="1:9" ht="26.25" x14ac:dyDescent="0.25">
      <c r="A49" s="59"/>
      <c r="B49" s="62"/>
      <c r="C49" s="4" t="s">
        <v>10</v>
      </c>
      <c r="D49" s="28">
        <f>D52</f>
        <v>600</v>
      </c>
      <c r="E49" s="28">
        <f>E52</f>
        <v>600</v>
      </c>
      <c r="F49" s="28">
        <f t="shared" ref="F49" si="14">F50+F51+F53+F54+F55+F56</f>
        <v>0</v>
      </c>
      <c r="G49" s="28">
        <f t="shared" ref="G49" si="15">G50+G51+G53+G54+G55+G56</f>
        <v>0</v>
      </c>
      <c r="H49" s="28">
        <f t="shared" ref="H49" si="16">H50+H51+H53+H54+H55+H56</f>
        <v>0</v>
      </c>
      <c r="I49" s="28">
        <f t="shared" ref="I49:I50" si="17">D49+E49+F49+G49+H49</f>
        <v>1200</v>
      </c>
    </row>
    <row r="50" spans="1:9" ht="15" customHeight="1" x14ac:dyDescent="0.25">
      <c r="A50" s="60"/>
      <c r="B50" s="63"/>
      <c r="C50" s="4" t="s">
        <v>17</v>
      </c>
      <c r="D50" s="28">
        <f>D51+D53+D54+D55+D56+D57</f>
        <v>504.8</v>
      </c>
      <c r="E50" s="28">
        <f>E51+E53+E54+E55+E56+E57</f>
        <v>68</v>
      </c>
      <c r="F50" s="28">
        <f>F51+F53+F54+F55+F56+F57</f>
        <v>0</v>
      </c>
      <c r="G50" s="28">
        <f>G51+G53+G54+G55+G56+G57</f>
        <v>0</v>
      </c>
      <c r="H50" s="28">
        <f>H51+H53+H54+H55+H56+H57</f>
        <v>0</v>
      </c>
      <c r="I50" s="28">
        <f t="shared" si="17"/>
        <v>572.79999999999995</v>
      </c>
    </row>
    <row r="51" spans="1:9" ht="26.25" customHeight="1" x14ac:dyDescent="0.25">
      <c r="A51" s="41" t="s">
        <v>43</v>
      </c>
      <c r="B51" s="43" t="s">
        <v>15</v>
      </c>
      <c r="C51" s="3" t="s">
        <v>18</v>
      </c>
      <c r="D51" s="26">
        <v>504.8</v>
      </c>
      <c r="E51" s="26">
        <v>68</v>
      </c>
      <c r="F51" s="26">
        <v>0</v>
      </c>
      <c r="G51" s="26">
        <v>0</v>
      </c>
      <c r="H51" s="26">
        <v>0</v>
      </c>
      <c r="I51" s="26">
        <f>D51+E51+F51+G51+H51</f>
        <v>572.79999999999995</v>
      </c>
    </row>
    <row r="52" spans="1:9" ht="26.25" x14ac:dyDescent="0.25">
      <c r="A52" s="42"/>
      <c r="B52" s="44"/>
      <c r="C52" s="14" t="s">
        <v>10</v>
      </c>
      <c r="D52" s="26">
        <v>600</v>
      </c>
      <c r="E52" s="26">
        <v>600</v>
      </c>
      <c r="F52" s="26">
        <v>0</v>
      </c>
      <c r="G52" s="26">
        <v>0</v>
      </c>
      <c r="H52" s="26">
        <v>0</v>
      </c>
      <c r="I52" s="26">
        <f>D52+E52+F52+G52+H52</f>
        <v>1200</v>
      </c>
    </row>
    <row r="53" spans="1:9" ht="73.5" customHeight="1" x14ac:dyDescent="0.25">
      <c r="A53" s="15" t="s">
        <v>44</v>
      </c>
      <c r="B53" s="1" t="s">
        <v>45</v>
      </c>
      <c r="C53" s="3" t="s">
        <v>18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f t="shared" ref="I53:I57" si="18">D53+E53+F53+G53+H53</f>
        <v>0</v>
      </c>
    </row>
    <row r="54" spans="1:9" ht="107.25" customHeight="1" x14ac:dyDescent="0.25">
      <c r="A54" s="15" t="s">
        <v>46</v>
      </c>
      <c r="B54" s="1" t="s">
        <v>47</v>
      </c>
      <c r="C54" s="3" t="s">
        <v>18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f t="shared" si="18"/>
        <v>0</v>
      </c>
    </row>
    <row r="55" spans="1:9" ht="38.25" x14ac:dyDescent="0.25">
      <c r="A55" s="17" t="s">
        <v>48</v>
      </c>
      <c r="B55" s="17" t="s">
        <v>49</v>
      </c>
      <c r="C55" s="3" t="s">
        <v>18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f t="shared" si="18"/>
        <v>0</v>
      </c>
    </row>
    <row r="56" spans="1:9" ht="57.75" customHeight="1" x14ac:dyDescent="0.25">
      <c r="A56" s="17" t="s">
        <v>50</v>
      </c>
      <c r="B56" s="15" t="s">
        <v>51</v>
      </c>
      <c r="C56" s="3" t="s">
        <v>18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f t="shared" si="18"/>
        <v>0</v>
      </c>
    </row>
    <row r="57" spans="1:9" ht="48" customHeight="1" x14ac:dyDescent="0.25">
      <c r="A57" s="15" t="s">
        <v>52</v>
      </c>
      <c r="B57" s="17" t="s">
        <v>53</v>
      </c>
      <c r="C57" s="3" t="s">
        <v>18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f t="shared" si="18"/>
        <v>0</v>
      </c>
    </row>
  </sheetData>
  <mergeCells count="22">
    <mergeCell ref="A51:A52"/>
    <mergeCell ref="B51:B52"/>
    <mergeCell ref="A9:A12"/>
    <mergeCell ref="B9:B12"/>
    <mergeCell ref="A13:A16"/>
    <mergeCell ref="B13:B16"/>
    <mergeCell ref="A19:A22"/>
    <mergeCell ref="B19:B22"/>
    <mergeCell ref="A47:A50"/>
    <mergeCell ref="B47:B50"/>
    <mergeCell ref="B36:B40"/>
    <mergeCell ref="A36:A39"/>
    <mergeCell ref="B23:B26"/>
    <mergeCell ref="A23:A26"/>
    <mergeCell ref="A27:A28"/>
    <mergeCell ref="B27:B28"/>
    <mergeCell ref="E1:I4"/>
    <mergeCell ref="A5:G5"/>
    <mergeCell ref="A6:A8"/>
    <mergeCell ref="B6:B8"/>
    <mergeCell ref="C6:C8"/>
    <mergeCell ref="D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2022-10-20T06:57:13Z</dcterms:modified>
</cp:coreProperties>
</file>