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80" yWindow="1080" windowWidth="19320" windowHeight="8310"/>
  </bookViews>
  <sheets>
    <sheet name="Перечень" sheetId="1" r:id="rId1"/>
    <sheet name="ОИВ" sheetId="2" r:id="rId2"/>
  </sheets>
  <externalReferences>
    <externalReference r:id="rId3"/>
  </externalReferences>
  <definedNames>
    <definedName name="_xlnm._FilterDatabase" localSheetId="0" hidden="1">Перечень!$E$1:$E$77</definedName>
    <definedName name="Z_079212FD_42FD_4137_B6A0_262935226FF3_.wvu.FilterData" localSheetId="0" hidden="1">Перечень!$A$8:$L$8</definedName>
  </definedNames>
  <calcPr calcId="145621"/>
  <customWorkbookViews>
    <customWorkbookView name="Морозова Анастасия Сергеевна - Личное представление" guid="{079212FD-42FD-4137-B6A0-262935226FF3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G46" i="1" l="1"/>
  <c r="G45" i="1" l="1"/>
  <c r="G71" i="1" l="1"/>
  <c r="G17" i="1" l="1"/>
  <c r="G51" i="1" l="1"/>
  <c r="L76" i="1" l="1"/>
  <c r="K76" i="1"/>
  <c r="J76" i="1"/>
  <c r="I76" i="1"/>
  <c r="H76" i="1"/>
  <c r="G75" i="1"/>
  <c r="G44" i="1"/>
  <c r="G21" i="1"/>
  <c r="G42" i="1" l="1"/>
  <c r="G14" i="1" l="1"/>
  <c r="G63" i="1" l="1"/>
  <c r="G68" i="1"/>
  <c r="G67" i="1"/>
  <c r="G66" i="1"/>
  <c r="G65" i="1"/>
  <c r="G35" i="1"/>
  <c r="G36" i="1"/>
  <c r="G37" i="1"/>
  <c r="G38" i="1"/>
  <c r="G39" i="1"/>
  <c r="G40" i="1"/>
  <c r="G41" i="1"/>
  <c r="G43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4" i="1"/>
  <c r="G69" i="1"/>
  <c r="G70" i="1"/>
  <c r="G72" i="1"/>
  <c r="G73" i="1"/>
  <c r="G74" i="1"/>
  <c r="G34" i="1"/>
  <c r="G33" i="1"/>
  <c r="G25" i="1"/>
  <c r="G15" i="1" l="1"/>
  <c r="G26" i="1" l="1"/>
  <c r="G27" i="1"/>
  <c r="G28" i="1"/>
  <c r="G29" i="1"/>
  <c r="G30" i="1"/>
  <c r="G31" i="1"/>
  <c r="G32" i="1"/>
  <c r="G24" i="1" l="1"/>
  <c r="G22" i="1" l="1"/>
  <c r="G23" i="1"/>
  <c r="G19" i="1" l="1"/>
  <c r="G20" i="1"/>
  <c r="G16" i="1" l="1"/>
  <c r="G9" i="1" l="1"/>
  <c r="G10" i="1" l="1"/>
  <c r="G11" i="1"/>
  <c r="G12" i="1"/>
  <c r="G13" i="1"/>
  <c r="G76" i="1" l="1"/>
</calcChain>
</file>

<file path=xl/sharedStrings.xml><?xml version="1.0" encoding="utf-8"?>
<sst xmlns="http://schemas.openxmlformats.org/spreadsheetml/2006/main" count="384" uniqueCount="188">
  <si>
    <t>№</t>
  </si>
  <si>
    <t>Всего</t>
  </si>
  <si>
    <t>Исполнитель (ОИВ РК)</t>
  </si>
  <si>
    <t>Министерство культуры, туризма и архивного дела РК</t>
  </si>
  <si>
    <t>Министерство национальной политики РК</t>
  </si>
  <si>
    <t>Министерство образования, науки и молодежной политики РК</t>
  </si>
  <si>
    <t>Министерство труда, занятости и социальной защиты РК</t>
  </si>
  <si>
    <t>Министерство физической культуры и спорта РК</t>
  </si>
  <si>
    <t>Министерство строительства и жилищно-коммунального хозяйства РК (дороги)</t>
  </si>
  <si>
    <t>Министерство экономического развития и промышленности РК</t>
  </si>
  <si>
    <t>Министерство строительства и жилищно-коммунального хозяйства РК (благоустройство)</t>
  </si>
  <si>
    <t>Министерство строительства и жилищно-коммунального хозяйства РК (ХВС)</t>
  </si>
  <si>
    <t>Министерство природных ресурсов и охраны окружающей среды РК</t>
  </si>
  <si>
    <t>Максимальная сумма субсидии на 1 проект, тыс. руб.</t>
  </si>
  <si>
    <t xml:space="preserve">Министерство труда, занятости и социальной защиты РК (доступная среда) </t>
  </si>
  <si>
    <t>Наименование народного проекта</t>
  </si>
  <si>
    <t>Краткий перечень работ по реализации народного проекта</t>
  </si>
  <si>
    <t xml:space="preserve">Бюджет народного проекта, тыс.руб. </t>
  </si>
  <si>
    <t>Муниципальное образование</t>
  </si>
  <si>
    <t>муниципальный район (городской округ)</t>
  </si>
  <si>
    <t>городское поселение (сельское поселение)</t>
  </si>
  <si>
    <t>Республиканский бюджет Республики Коми</t>
  </si>
  <si>
    <t>Бюджет муниципального образования</t>
  </si>
  <si>
    <t>Объем средств юридических лиц, индивидуальных предпринимателей</t>
  </si>
  <si>
    <t>Объем средств граждан</t>
  </si>
  <si>
    <t xml:space="preserve">Орган исполнительной власти Республики Коми, курирующий приоритетное направление деятельности </t>
  </si>
  <si>
    <t>Направление, предусмотренное пунтом 2 Порядка (приложение № 2 к постановлению     № 252)</t>
  </si>
  <si>
    <t>КУЛЬТУРА</t>
  </si>
  <si>
    <t>ЭТНОКУЛЬНОЕ РАЗВИТИЕ</t>
  </si>
  <si>
    <t>ОБРАЗОВАНИЕ</t>
  </si>
  <si>
    <t>АГРОПРОМЫШЛЕННЫЙ КОМПЛЕКС</t>
  </si>
  <si>
    <t>ДОРОЖНАЯ ДЕЯТЕЛЬНОСТЬ</t>
  </si>
  <si>
    <t>ЗАНЯТОСТЬ</t>
  </si>
  <si>
    <t>СПОРТ</t>
  </si>
  <si>
    <t>МАЛОЕ И СРЕДНЕЕ ПРЕДПРИНИМАТЕЛЬСТВО</t>
  </si>
  <si>
    <t>БЛАГОУСТРОЙСТВО</t>
  </si>
  <si>
    <t>ИСТОЧНИКИ ХВС</t>
  </si>
  <si>
    <t>ОХРАНА ОКРУЖАЮЩЕЙ СРЕДЫ</t>
  </si>
  <si>
    <t>ДОСТУПНАЯ СРЕДА</t>
  </si>
  <si>
    <t>СФЕРА ТОРГОВЛИ</t>
  </si>
  <si>
    <t>новое направление</t>
  </si>
  <si>
    <t>БЛАГОУСТРОЙСТВО  - РЕМОНТ ЗДАНИЙ АДМИНИСТРАЦИЙ СЕЛЬСКИХ ПОСЕЛЕНИЙ</t>
  </si>
  <si>
    <t>Министерство сельского хозяйства и потребительского рынка РК (АПК)</t>
  </si>
  <si>
    <t>Министерство сельского хозяйства и потребительского рынка РК (торговля)</t>
  </si>
  <si>
    <t>Усть-Вымский</t>
  </si>
  <si>
    <t>с.Усть-Вымь</t>
  </si>
  <si>
    <t>Проведение фестиваля традиционной культуры народов Коми «Емдiнса югор»</t>
  </si>
  <si>
    <t>Благоустройство улицы Совхозная с. Усть-Вымь</t>
  </si>
  <si>
    <t>Благоустройство территории арт-объекта «Птица счастья» с. Усть-Вымь</t>
  </si>
  <si>
    <t>Ремонт здания администрации СП «Усть-Вымь.</t>
  </si>
  <si>
    <t>Замена деревянных окон на окна из ПВХ конструкций в МБОУ «СОШ» с. Усть-Вымь</t>
  </si>
  <si>
    <t>Ремонт автомобильной дороги общего пользования местного значения « По  д. Оквад» на участке км 0+000-км0+100</t>
  </si>
  <si>
    <t>с. Кожмудор</t>
  </si>
  <si>
    <t xml:space="preserve">Благоустройство улицы Школьная д. Туискерес  от дома 107 до дома 112 </t>
  </si>
  <si>
    <t>Благоустройство территории памятника  участникам ВОВ д. Семуково</t>
  </si>
  <si>
    <t>Ремонт кровли  филиала туристической базы  «Незабудка» д. Семуково</t>
  </si>
  <si>
    <t>с.Гам</t>
  </si>
  <si>
    <t>Благоустройство улицы Южной в деревне Яг.</t>
  </si>
  <si>
    <t xml:space="preserve">Модернизация уличного освещения в д. Арабач </t>
  </si>
  <si>
    <t>Благоустройство территории общественного кладбища в деревне Ёль</t>
  </si>
  <si>
    <t>г.Микунь</t>
  </si>
  <si>
    <t>Уютный спортзал  в МБОУ СОШ№2 г. Микунь</t>
  </si>
  <si>
    <t>п.Студенец</t>
  </si>
  <si>
    <t>Благоустройство улицы Набережная в п.Студенец</t>
  </si>
  <si>
    <t>Строительство деревянного тротуара вдоль трассы «Сыктывкар-Ухта» в п.Студенец</t>
  </si>
  <si>
    <t>Благоустройство ул.Таежная в п.Студенец</t>
  </si>
  <si>
    <t>п.Мадмас</t>
  </si>
  <si>
    <t>Модернизация уличного освещения в п. Мадмас</t>
  </si>
  <si>
    <t>работы по планировке улицы, грейдированию и отсыпке щебнем</t>
  </si>
  <si>
    <t>провести работы по установке деревянного тротуара от дома №1 ул.Центральная до дома №3 по ул.Лесная</t>
  </si>
  <si>
    <t>работы по выравниванию профиля , отсыпке песком, оканавливанию , вырубке кустарников и отсыпке щебнем</t>
  </si>
  <si>
    <t>Благоустройство кладбища в д.Вогваздино</t>
  </si>
  <si>
    <t>работы по установке забора и контейнерной площадки</t>
  </si>
  <si>
    <t xml:space="preserve">работы по установке дополнительных опор уличного освещения, замене светильников на энергосберегающие,  замене СИП проводов на улицах Мирная, Школьная, Молодежная, Центральная, Привокзальная, Вокзальная, Брагина, Сосновая, Березовая, Сельская, Зеленая </t>
  </si>
  <si>
    <t xml:space="preserve">Благоустройство территории кладбища в п.Мадмас </t>
  </si>
  <si>
    <t>работы по установке ограждения и контейнерной площадки, приобретению контейнеров</t>
  </si>
  <si>
    <t>Ремонт здания администрации  СП «Мадмас»</t>
  </si>
  <si>
    <t>работы по перепланировке стен , замене радиаторов отопления, замене окон и установке окон, установке дверей, обустройстве санузла, покраске внутренних и наружних стен</t>
  </si>
  <si>
    <t>п.Межег</t>
  </si>
  <si>
    <t>Модернизация уличного освещения поселков Казлук и Заручейный</t>
  </si>
  <si>
    <t>работы по установке дополнительных  опор, замене светильников на энергоберегающие , замене СИП проводов</t>
  </si>
  <si>
    <t>Ремонт крыльца и замена окон в Доме культуры пст.Казлук</t>
  </si>
  <si>
    <t>работы по замене окон и бетонированию крыльца</t>
  </si>
  <si>
    <t>приобретение тканей и пошив национальных костюмов</t>
  </si>
  <si>
    <t>Ремонт тротуара вдоль автомобильной дороги общего пользования местного значения «По г. Микунь» на участке км 1+272 – км 1+434</t>
  </si>
  <si>
    <t xml:space="preserve">работы по демонтажу старого покрытия, подготовке основания, установке бардюрного камня, укладке основания из плитки  </t>
  </si>
  <si>
    <t>Ремонт пешеходного перехода на автомобильной дороге общего пользования местного значения «Подъезд к администрации» на участке км 0+506</t>
  </si>
  <si>
    <t>работы по срезке покрытия, обустройстве искусственных неровностей, ненесения разметки, замене дорожных знаков</t>
  </si>
  <si>
    <t>Обустройство ролледрома в городском парке г. Микунь</t>
  </si>
  <si>
    <t>работы по подготовке основания, установке элементов ролледрома</t>
  </si>
  <si>
    <t>Обустройство пешеходного перехода по ул. Мечникова (д/сад – СОШ №1)</t>
  </si>
  <si>
    <t>работы по срезке покрытия, обустройстве искусственных неровностей, ненесения разметки, замене дорожных знаков, установке светофора</t>
  </si>
  <si>
    <t>Приобретение манипуляторной косилки</t>
  </si>
  <si>
    <t>необходимо приобрести манипуляторную косилку</t>
  </si>
  <si>
    <t>Проведение электромонтажных работ в помещении библиотеки г. Микунь</t>
  </si>
  <si>
    <t>работы по замене проводки и светильников</t>
  </si>
  <si>
    <t>Косметический ремонт помещений художественного отделения МБУ ДО "ДШИ" г. Микунь по ул. Ленина, д. 32</t>
  </si>
  <si>
    <t>работы по частичному ремонту полов, оштукатуриванию, покраске стен, полов, оконных блоков</t>
  </si>
  <si>
    <t>Замена покрытия пола универсального спортивного зала г.Микунь</t>
  </si>
  <si>
    <t>работы по демонтажу старого напольного покрытия и устройству нового покрытия из современных материалов</t>
  </si>
  <si>
    <t>п.Жешарт</t>
  </si>
  <si>
    <t>Устройство пешеходного тротуара вдоль ул. Свердлова от ул. Индустриальная до ул. Гагарина</t>
  </si>
  <si>
    <t>Ремонт участка улично-дорожной сети по ул. Свердлова от д. 14 до д. 12</t>
  </si>
  <si>
    <t>Ремонт проезда к МКД №14,16,18,20  по ул. Молодёжной от автомобильной дороги республиканского значения "Вогваздино-Яренск"</t>
  </si>
  <si>
    <t>Установка водоразборной колонки в местечке Кывтыдпом п. Лесобаза</t>
  </si>
  <si>
    <t>Герметизация швов здания МБДОУ «Детский сад №2 комбинированного вида» пгт. Жешарт населения</t>
  </si>
  <si>
    <t>Благоустройство территории вокруг Лесобазовского ДК включающие в себя устройство уличной сцены, волейбольную/баскетбольную площадки и мини-сквер</t>
  </si>
  <si>
    <t>Замена деревянных оконных блоков на ПВХ в здании Жешартской библиотеки-филиала им. С.А. Попова и Жешартского филиала «Музей истории ЖФК» пгт. Жешарт</t>
  </si>
  <si>
    <t>Газификация общественной бани расположенной по адресу ул. Молодёжная д. 10</t>
  </si>
  <si>
    <t>Капитальный ремонт актового зала, расположенного в школьной столовой СОШ №1</t>
  </si>
  <si>
    <t xml:space="preserve">Ремонт актового зала МБОУ "СОШ №3" пгт. Жешарт </t>
  </si>
  <si>
    <t>п.Донаель</t>
  </si>
  <si>
    <t>Капитальный ремонт выгребных колодцев многоквартирных домов №29, №30 по улице Первомайская пст Донаель</t>
  </si>
  <si>
    <t>работы по очистке и замене разрушенных элементов деревянных конструкция выгребных колодцев и  установка пластиковых септиков</t>
  </si>
  <si>
    <t>Обустройство пожарных водоёмов на территории пст. Донаёль</t>
  </si>
  <si>
    <t>работы по строительству новых источников противопожарного водоснабжения, ремонту сгнивших элементов существующих пожарных водоемов</t>
  </si>
  <si>
    <t>п.Илья-Шор</t>
  </si>
  <si>
    <t>Строительство новых пожарных водоемов в количестве 4 штук в пст.Илья-Шор</t>
  </si>
  <si>
    <t>необходимо приобрести стройматериалы, предусмотреть работу экскаватора, работы по обустройству подъездных путей с отсыпкой их щебнем и строительству площадки для пожарных машин, согласно ГОСТ</t>
  </si>
  <si>
    <t>Обустройство зоны отдыха «Ильяшорский пляж» в пст.Илья-Шор</t>
  </si>
  <si>
    <t>работы по планировке территории пляжа, отсыпке речным песком, приобретению и установке грибков, скамеек, оборудованию площадки для пляжного волейбола</t>
  </si>
  <si>
    <t>с.Айкино</t>
  </si>
  <si>
    <t>работы по асфальтированию</t>
  </si>
  <si>
    <t>Комплексное благоустройство пер.Совхозный с.Айкино</t>
  </si>
  <si>
    <t>работы по планировке, обсыпке щебнем уличной сети , обустройству дренажной системы, строительству уличного освещения</t>
  </si>
  <si>
    <t>Ремонт участков автомобильной дороги общего пользования местного значения «Подъезд к д.Сыспи»</t>
  </si>
  <si>
    <t>работы по планированию и обсыпке щебнем участков дороги</t>
  </si>
  <si>
    <t xml:space="preserve">Замена светильников в МБОУ «СОШ» с.Айкино </t>
  </si>
  <si>
    <t>работы по замене светильников</t>
  </si>
  <si>
    <t>Ремонт крыльца с устройством противоскользящего покрытия здания центральной библиотеки им.П.Сорокина в с.Айкино</t>
  </si>
  <si>
    <t>работы по ремонту крыльца, козырька и парапета</t>
  </si>
  <si>
    <t>Ремонт универсальной спортивной площадки в с.Айкино по ул.Садовой</t>
  </si>
  <si>
    <t>работы по выравниванию поверхности , устройству нового покрытия на основе резиновой крошки, ремонту ограждения</t>
  </si>
  <si>
    <t>Обустройство специальной штрафной стоянки по адресу с.Айкино ул.Коинова 1/3</t>
  </si>
  <si>
    <t>работы по ограждению территории, укладке плит, установке системы пожаротушения и видеонаблюдения</t>
  </si>
  <si>
    <t>Ремонт общественной бани с.Айкино</t>
  </si>
  <si>
    <t>работы по обшивке стен кровельной сталью</t>
  </si>
  <si>
    <t>Обустройство входной группы с противоскользящим покрытием крыльца и лестниц Администрации СП "Усть-Вымь"</t>
  </si>
  <si>
    <t>работы по ремонту крыльца,установке противоскользящего покрытия крыльца и лестниц объемом 30х10,установке поручни</t>
  </si>
  <si>
    <t>ИТОГО:</t>
  </si>
  <si>
    <t>Перечень одобренных народных проектов на 2024 год МО МР "Усть-Вымский"</t>
  </si>
  <si>
    <t>Утвержден 
Постановлением администрации МР "Усть-Вымский" от 31 мая 2023 года № 437</t>
  </si>
  <si>
    <t>разработка псд,газификаяия</t>
  </si>
  <si>
    <t>демонтаж старых конструкция,монтаж новых</t>
  </si>
  <si>
    <t>косметический ремонт</t>
  </si>
  <si>
    <t>Замена осветительных приборов в игровом зале Дома спорта, частичная замена деревянных оконных конструкций в фойе знания Дома спорта СК «Жешарт»</t>
  </si>
  <si>
    <t>приобретение и замена светодиодных светильников</t>
  </si>
  <si>
    <t xml:space="preserve">работы по подготовке территории для устройства покрытия пешеходного тротуара </t>
  </si>
  <si>
    <t>работы по асфальтированию дороги</t>
  </si>
  <si>
    <t>работы по приобретению и монтажу водоразборной колонки</t>
  </si>
  <si>
    <t>работы по устройству пандуса для маломобильных групп</t>
  </si>
  <si>
    <t>работы по герметизации швов здания</t>
  </si>
  <si>
    <t>работы по устройству уличной сцены, волейбольной/баскетбольной площадки и мини-сквера</t>
  </si>
  <si>
    <t>работы по замене оконных блоков на ПВХ</t>
  </si>
  <si>
    <t>работы по замене обрешетки крыши, покрытие крыши профнастилом, установке  водосливного оборудования, установка снегозадержателей и  снегорассекателей</t>
  </si>
  <si>
    <t>работы по благоустройству территории- подпыска холма, установка ограждения 50 метров, укладка тротуарной плитки 60 кв. м., подключение освещения, установка скамеек  и урн</t>
  </si>
  <si>
    <t>работы по ремонту улицы с переходным покрытием</t>
  </si>
  <si>
    <t>приобретение косилки</t>
  </si>
  <si>
    <t>работы по замене окон</t>
  </si>
  <si>
    <t>строительство новых пожарных водоемов оъемом 50 куб.м</t>
  </si>
  <si>
    <t>работы по ремонты лестницы и площадок, ремонт системы водоснабжения и водоотведения</t>
  </si>
  <si>
    <t>работы по установке ограждения, укладка тротуарной плитки,подключение освещения,установка скамеек и урн, установка клумб для цветов</t>
  </si>
  <si>
    <t>организационные мероприятия по празднику</t>
  </si>
  <si>
    <t xml:space="preserve">работы по асфальтированию участка дороги </t>
  </si>
  <si>
    <t>работы по асфальтированию участка дороги, работы по окювечиванию и уборке от кустов</t>
  </si>
  <si>
    <t>работы по установке дополнительных опор уличного освещения, замене ламп на энергосберегающие, по замене на СИП проводов</t>
  </si>
  <si>
    <t xml:space="preserve">работы по установке нового ограждения по периметру территории, организации мест раздельного сбора мусора, обустройству входных групп </t>
  </si>
  <si>
    <t>работы по замене деревянных окон на пластиковые ПВХ в количестве 8 штук, оштукатуриванию и побелке стен и потолка, замене шведской стенки, покраске пола, покраске стен и замене вешалок в раздевалке</t>
  </si>
  <si>
    <t>Обустройство пандуса и ремонт крыльца с устройством противоскользящего покрытия в кинотеатре "Современник" пгт.Жешарт</t>
  </si>
  <si>
    <t>Ремонт колодцев на территории сельского поселения "Кожмудор"</t>
  </si>
  <si>
    <t>Проведение работы по ремонту двух колодцев в д.Туискерес и кожмудоре</t>
  </si>
  <si>
    <t>Обустройство места стоянки и парковки легкового автотранспорта граждан на общественной территории г.Микунь</t>
  </si>
  <si>
    <t>работы по асфальтированию и установке скамеек</t>
  </si>
  <si>
    <t>Благоустройство беговой дорожки СОШ с.Айкино</t>
  </si>
  <si>
    <t>строительство нового деревянного колодца</t>
  </si>
  <si>
    <t>Благоустройство уличной дорожной сети мкр."Надежда" (участок № 2)</t>
  </si>
  <si>
    <t>Благоустройство уличной дорожной сети мкр."Надежда" (участок № 1)</t>
  </si>
  <si>
    <t>Благоустройство уличной дорожной сети мкр."Надежда" (участок № 3)</t>
  </si>
  <si>
    <t>Приобретение трактора МТЗ-82 для ГК(Ф)Х Набиевой С.Н.</t>
  </si>
  <si>
    <t xml:space="preserve">Ремонт беговой дорожки «Стадион Центральный» с.Айкино </t>
  </si>
  <si>
    <t>ремонт беговой дорожки</t>
  </si>
  <si>
    <t>Ремонт проездов городского кладбища</t>
  </si>
  <si>
    <t>работы по планировке территории,подготовке основания, укладке покрытия</t>
  </si>
  <si>
    <t>Организация и проведение фестиваля национальных культур "Танi менам олом"("Здесь моя судьба") в п. Казлук</t>
  </si>
  <si>
    <t>Капитальный ремонт системы отопления крыла со спортивными залами "Центра спорта и туризма" г.Микунь</t>
  </si>
  <si>
    <t>работы по замене подводок отопления стояков, отопительных устройств</t>
  </si>
  <si>
    <t>Строительство и ремонт источников  холодного водоснабжения (питьевых колодцев), расположенных на территории  пст.Донаель</t>
  </si>
  <si>
    <t>Обустройство пожарных водоемов в д. Оквад, с. Усть-Вымь и п. Черный 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</si>
</sst>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mbria"/>
      <family val="1"/>
      <charset val="204"/>
      <scheme val="major"/>
    </font>
    <font>
      <sz val="14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/>
    </xf>
    <xf numFmtId="167" fontId="8" fillId="0" borderId="1" xfId="0" applyNumberFormat="1" applyFont="1" applyBorder="1" applyAlignment="1">
      <alignment horizontal="center" vertical="top"/>
    </xf>
    <xf numFmtId="167" fontId="8" fillId="2" borderId="1" xfId="0" applyNumberFormat="1" applyFont="1" applyFill="1" applyBorder="1" applyAlignment="1">
      <alignment horizontal="center" vertical="top"/>
    </xf>
    <xf numFmtId="167" fontId="8" fillId="3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5" borderId="3" xfId="0" applyFont="1" applyFill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horizontal="center" vertical="top" wrapText="1"/>
    </xf>
    <xf numFmtId="168" fontId="10" fillId="0" borderId="1" xfId="1" applyNumberFormat="1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168" fontId="5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165" fontId="3" fillId="5" borderId="10" xfId="0" applyNumberFormat="1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3" xfId="0" applyNumberFormat="1" applyFont="1" applyFill="1" applyBorder="1" applyAlignment="1">
      <alignment horizontal="center" vertical="top" wrapText="1"/>
    </xf>
    <xf numFmtId="0" fontId="3" fillId="5" borderId="5" xfId="0" applyNumberFormat="1" applyFont="1" applyFill="1" applyBorder="1" applyAlignment="1">
      <alignment horizontal="center" vertical="top" wrapText="1"/>
    </xf>
    <xf numFmtId="0" fontId="3" fillId="5" borderId="6" xfId="0" applyNumberFormat="1" applyFont="1" applyFill="1" applyBorder="1" applyAlignment="1">
      <alignment horizontal="center" vertical="top" wrapText="1"/>
    </xf>
    <xf numFmtId="166" fontId="3" fillId="5" borderId="3" xfId="0" applyNumberFormat="1" applyFont="1" applyFill="1" applyBorder="1" applyAlignment="1">
      <alignment horizontal="center" vertical="top" wrapText="1"/>
    </xf>
    <xf numFmtId="166" fontId="3" fillId="5" borderId="6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FFCC"/>
      <color rgb="FF66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7;&#1090;&#1094;&#1077;&#1088;%20&#1069;.&#1042;/&#1053;&#1072;&#1088;&#1086;&#1076;&#1085;&#1099;&#1081;%20&#1073;&#1102;&#1076;&#1078;&#1077;&#1090;%202024/2_&#1055;&#1077;&#1088;&#1077;&#1095;&#1077;&#1085;&#1100;_&#1092;&#1086;&#1088;&#1084;&#107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ОИВ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7"/>
  <sheetViews>
    <sheetView tabSelected="1" topLeftCell="A15" zoomScale="70" zoomScaleNormal="70" workbookViewId="0">
      <selection activeCell="C15" sqref="C15"/>
    </sheetView>
  </sheetViews>
  <sheetFormatPr defaultColWidth="9.140625" defaultRowHeight="20.25" outlineLevelCol="1" x14ac:dyDescent="0.25"/>
  <cols>
    <col min="1" max="1" width="5.140625" style="1" customWidth="1"/>
    <col min="2" max="3" width="18.42578125" style="3" customWidth="1"/>
    <col min="4" max="4" width="29.5703125" style="3" customWidth="1"/>
    <col min="5" max="5" width="25.42578125" style="3" customWidth="1"/>
    <col min="6" max="6" width="30.140625" style="1" customWidth="1"/>
    <col min="7" max="7" width="16" style="1" customWidth="1"/>
    <col min="8" max="8" width="19.42578125" style="1" customWidth="1" outlineLevel="1"/>
    <col min="9" max="9" width="19.7109375" style="1" customWidth="1" outlineLevel="1"/>
    <col min="10" max="10" width="14" style="1" customWidth="1" outlineLevel="1"/>
    <col min="11" max="11" width="20.42578125" style="4" customWidth="1" outlineLevel="1"/>
    <col min="12" max="12" width="14.140625" style="1" customWidth="1" outlineLevel="1"/>
    <col min="13" max="16384" width="9.140625" style="1"/>
  </cols>
  <sheetData>
    <row r="1" spans="1:12" s="4" customFormat="1" x14ac:dyDescent="0.25">
      <c r="B1" s="3"/>
      <c r="C1" s="3"/>
      <c r="D1" s="3"/>
      <c r="E1" s="3"/>
      <c r="H1" s="46" t="s">
        <v>141</v>
      </c>
      <c r="I1" s="46"/>
      <c r="J1" s="46"/>
      <c r="K1" s="46"/>
      <c r="L1" s="46"/>
    </row>
    <row r="2" spans="1:12" s="4" customFormat="1" ht="11.25" customHeight="1" x14ac:dyDescent="0.25">
      <c r="B2" s="3"/>
      <c r="C2" s="3"/>
      <c r="D2" s="3"/>
      <c r="E2" s="3"/>
      <c r="H2" s="46"/>
      <c r="I2" s="46"/>
      <c r="J2" s="46"/>
      <c r="K2" s="46"/>
      <c r="L2" s="46"/>
    </row>
    <row r="3" spans="1:12" s="4" customFormat="1" ht="11.25" customHeight="1" x14ac:dyDescent="0.25">
      <c r="B3" s="3"/>
      <c r="C3" s="3"/>
      <c r="D3" s="3"/>
      <c r="E3" s="3"/>
      <c r="H3" s="43"/>
      <c r="I3" s="43"/>
      <c r="J3" s="43"/>
      <c r="K3" s="43"/>
      <c r="L3" s="43"/>
    </row>
    <row r="4" spans="1:12" s="4" customFormat="1" ht="11.25" customHeight="1" x14ac:dyDescent="0.25">
      <c r="B4" s="3"/>
      <c r="C4" s="3"/>
      <c r="D4" s="3"/>
      <c r="E4" s="3"/>
      <c r="H4" s="43"/>
      <c r="I4" s="43"/>
      <c r="J4" s="43"/>
      <c r="K4" s="43"/>
      <c r="L4" s="43"/>
    </row>
    <row r="5" spans="1:12" ht="48" customHeight="1" x14ac:dyDescent="0.25">
      <c r="A5" s="48" t="s">
        <v>140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30.75" customHeight="1" x14ac:dyDescent="0.25">
      <c r="A6" s="59" t="s">
        <v>0</v>
      </c>
      <c r="B6" s="57" t="s">
        <v>18</v>
      </c>
      <c r="C6" s="58"/>
      <c r="D6" s="55" t="s">
        <v>15</v>
      </c>
      <c r="E6" s="65" t="s">
        <v>25</v>
      </c>
      <c r="F6" s="55" t="s">
        <v>16</v>
      </c>
      <c r="G6" s="51" t="s">
        <v>17</v>
      </c>
      <c r="H6" s="52"/>
      <c r="I6" s="53"/>
      <c r="J6" s="53"/>
      <c r="K6" s="53"/>
      <c r="L6" s="54"/>
    </row>
    <row r="7" spans="1:12" s="2" customFormat="1" ht="48.75" customHeight="1" x14ac:dyDescent="0.25">
      <c r="A7" s="60"/>
      <c r="B7" s="62" t="s">
        <v>19</v>
      </c>
      <c r="C7" s="62" t="s">
        <v>20</v>
      </c>
      <c r="D7" s="64"/>
      <c r="E7" s="66"/>
      <c r="F7" s="64"/>
      <c r="G7" s="55" t="s">
        <v>1</v>
      </c>
      <c r="H7" s="68" t="s">
        <v>21</v>
      </c>
      <c r="I7" s="49" t="s">
        <v>22</v>
      </c>
      <c r="J7" s="50"/>
      <c r="K7" s="55" t="s">
        <v>23</v>
      </c>
      <c r="L7" s="55" t="s">
        <v>24</v>
      </c>
    </row>
    <row r="8" spans="1:12" ht="63.75" customHeight="1" x14ac:dyDescent="0.25">
      <c r="A8" s="61"/>
      <c r="B8" s="63"/>
      <c r="C8" s="63"/>
      <c r="D8" s="56"/>
      <c r="E8" s="67"/>
      <c r="F8" s="56"/>
      <c r="G8" s="56"/>
      <c r="H8" s="69"/>
      <c r="I8" s="26" t="s">
        <v>19</v>
      </c>
      <c r="J8" s="26" t="s">
        <v>20</v>
      </c>
      <c r="K8" s="56"/>
      <c r="L8" s="56"/>
    </row>
    <row r="9" spans="1:12" ht="91.5" customHeight="1" x14ac:dyDescent="0.25">
      <c r="A9" s="33">
        <v>1</v>
      </c>
      <c r="B9" s="31" t="s">
        <v>44</v>
      </c>
      <c r="C9" s="42" t="s">
        <v>45</v>
      </c>
      <c r="D9" s="36" t="s">
        <v>51</v>
      </c>
      <c r="E9" s="41" t="s">
        <v>8</v>
      </c>
      <c r="F9" s="35" t="s">
        <v>163</v>
      </c>
      <c r="G9" s="30">
        <f>SUM(H9:L9)</f>
        <v>2251</v>
      </c>
      <c r="H9" s="30">
        <v>2000</v>
      </c>
      <c r="I9" s="28">
        <v>0</v>
      </c>
      <c r="J9" s="29">
        <v>225</v>
      </c>
      <c r="K9" s="30">
        <v>1</v>
      </c>
      <c r="L9" s="30">
        <v>25</v>
      </c>
    </row>
    <row r="10" spans="1:12" ht="73.5" customHeight="1" x14ac:dyDescent="0.25">
      <c r="A10" s="33">
        <v>2</v>
      </c>
      <c r="B10" s="31" t="s">
        <v>44</v>
      </c>
      <c r="C10" s="42" t="s">
        <v>45</v>
      </c>
      <c r="D10" s="36" t="s">
        <v>46</v>
      </c>
      <c r="E10" s="41" t="s">
        <v>4</v>
      </c>
      <c r="F10" s="35" t="s">
        <v>162</v>
      </c>
      <c r="G10" s="30">
        <f t="shared" ref="G10:G75" si="0">SUM(H10:L10)</f>
        <v>563.29999999999995</v>
      </c>
      <c r="H10" s="30">
        <v>500</v>
      </c>
      <c r="I10" s="30">
        <v>56</v>
      </c>
      <c r="J10" s="30">
        <v>0</v>
      </c>
      <c r="K10" s="30">
        <v>1</v>
      </c>
      <c r="L10" s="30">
        <v>6.3</v>
      </c>
    </row>
    <row r="11" spans="1:12" ht="106.5" customHeight="1" x14ac:dyDescent="0.25">
      <c r="A11" s="33">
        <v>3</v>
      </c>
      <c r="B11" s="31" t="s">
        <v>44</v>
      </c>
      <c r="C11" s="42" t="s">
        <v>45</v>
      </c>
      <c r="D11" s="36" t="s">
        <v>47</v>
      </c>
      <c r="E11" s="41" t="s">
        <v>10</v>
      </c>
      <c r="F11" s="35" t="s">
        <v>164</v>
      </c>
      <c r="G11" s="30">
        <f t="shared" si="0"/>
        <v>2251</v>
      </c>
      <c r="H11" s="30">
        <v>2000</v>
      </c>
      <c r="I11" s="30">
        <v>0</v>
      </c>
      <c r="J11" s="30">
        <v>225</v>
      </c>
      <c r="K11" s="30">
        <v>1</v>
      </c>
      <c r="L11" s="30">
        <v>25</v>
      </c>
    </row>
    <row r="12" spans="1:12" ht="125.25" customHeight="1" x14ac:dyDescent="0.25">
      <c r="A12" s="33">
        <v>4</v>
      </c>
      <c r="B12" s="31" t="s">
        <v>44</v>
      </c>
      <c r="C12" s="42" t="s">
        <v>45</v>
      </c>
      <c r="D12" s="36" t="s">
        <v>48</v>
      </c>
      <c r="E12" s="41" t="s">
        <v>6</v>
      </c>
      <c r="F12" s="35" t="s">
        <v>161</v>
      </c>
      <c r="G12" s="30">
        <f t="shared" si="0"/>
        <v>901</v>
      </c>
      <c r="H12" s="30">
        <v>800</v>
      </c>
      <c r="I12" s="30">
        <v>0</v>
      </c>
      <c r="J12" s="30">
        <v>90</v>
      </c>
      <c r="K12" s="30">
        <v>1</v>
      </c>
      <c r="L12" s="30">
        <v>10</v>
      </c>
    </row>
    <row r="13" spans="1:12" ht="84" customHeight="1" x14ac:dyDescent="0.25">
      <c r="A13" s="33">
        <v>5</v>
      </c>
      <c r="B13" s="31" t="s">
        <v>44</v>
      </c>
      <c r="C13" s="42" t="s">
        <v>45</v>
      </c>
      <c r="D13" s="36" t="s">
        <v>187</v>
      </c>
      <c r="E13" s="41" t="s">
        <v>6</v>
      </c>
      <c r="F13" s="36" t="s">
        <v>159</v>
      </c>
      <c r="G13" s="34">
        <f t="shared" si="0"/>
        <v>901</v>
      </c>
      <c r="H13" s="34">
        <v>800</v>
      </c>
      <c r="I13" s="34">
        <v>0</v>
      </c>
      <c r="J13" s="34">
        <v>90</v>
      </c>
      <c r="K13" s="34">
        <v>1</v>
      </c>
      <c r="L13" s="34">
        <v>10</v>
      </c>
    </row>
    <row r="14" spans="1:12" s="4" customFormat="1" ht="108" customHeight="1" x14ac:dyDescent="0.25">
      <c r="A14" s="33">
        <v>6</v>
      </c>
      <c r="B14" s="31" t="s">
        <v>44</v>
      </c>
      <c r="C14" s="42" t="s">
        <v>45</v>
      </c>
      <c r="D14" s="36" t="s">
        <v>137</v>
      </c>
      <c r="E14" s="41" t="s">
        <v>14</v>
      </c>
      <c r="F14" s="36" t="s">
        <v>138</v>
      </c>
      <c r="G14" s="34">
        <f t="shared" si="0"/>
        <v>1695</v>
      </c>
      <c r="H14" s="34">
        <v>1500</v>
      </c>
      <c r="I14" s="34">
        <v>0</v>
      </c>
      <c r="J14" s="34">
        <v>175</v>
      </c>
      <c r="K14" s="34">
        <v>1</v>
      </c>
      <c r="L14" s="34">
        <v>19</v>
      </c>
    </row>
    <row r="15" spans="1:12" ht="102.75" customHeight="1" x14ac:dyDescent="0.25">
      <c r="A15" s="33">
        <v>7</v>
      </c>
      <c r="B15" s="31" t="s">
        <v>44</v>
      </c>
      <c r="C15" s="42" t="s">
        <v>45</v>
      </c>
      <c r="D15" s="36" t="s">
        <v>49</v>
      </c>
      <c r="E15" s="41" t="s">
        <v>10</v>
      </c>
      <c r="F15" s="36" t="s">
        <v>160</v>
      </c>
      <c r="G15" s="34">
        <f t="shared" si="0"/>
        <v>901</v>
      </c>
      <c r="H15" s="34">
        <v>800</v>
      </c>
      <c r="I15" s="34">
        <v>0</v>
      </c>
      <c r="J15" s="34">
        <v>90</v>
      </c>
      <c r="K15" s="34">
        <v>1</v>
      </c>
      <c r="L15" s="34">
        <v>10</v>
      </c>
    </row>
    <row r="16" spans="1:12" ht="96" customHeight="1" x14ac:dyDescent="0.25">
      <c r="A16" s="33">
        <v>8</v>
      </c>
      <c r="B16" s="31" t="s">
        <v>44</v>
      </c>
      <c r="C16" s="42" t="s">
        <v>45</v>
      </c>
      <c r="D16" s="36" t="s">
        <v>50</v>
      </c>
      <c r="E16" s="37" t="s">
        <v>6</v>
      </c>
      <c r="F16" s="37" t="s">
        <v>158</v>
      </c>
      <c r="G16" s="34">
        <f t="shared" si="0"/>
        <v>901</v>
      </c>
      <c r="H16" s="34">
        <v>800</v>
      </c>
      <c r="I16" s="34">
        <v>90</v>
      </c>
      <c r="J16" s="34">
        <v>0</v>
      </c>
      <c r="K16" s="34">
        <v>1</v>
      </c>
      <c r="L16" s="34">
        <v>10</v>
      </c>
    </row>
    <row r="17" spans="1:12" s="4" customFormat="1" ht="96" customHeight="1" x14ac:dyDescent="0.25">
      <c r="A17" s="33">
        <v>9</v>
      </c>
      <c r="B17" s="31" t="s">
        <v>44</v>
      </c>
      <c r="C17" s="42" t="s">
        <v>45</v>
      </c>
      <c r="D17" s="36" t="s">
        <v>178</v>
      </c>
      <c r="E17" s="37" t="s">
        <v>9</v>
      </c>
      <c r="F17" s="37" t="s">
        <v>157</v>
      </c>
      <c r="G17" s="34">
        <f>SUM(H17:L17)</f>
        <v>2150</v>
      </c>
      <c r="H17" s="34">
        <v>1500</v>
      </c>
      <c r="I17" s="34">
        <v>215</v>
      </c>
      <c r="J17" s="34">
        <v>0</v>
      </c>
      <c r="K17" s="34">
        <v>435</v>
      </c>
      <c r="L17" s="34">
        <v>0</v>
      </c>
    </row>
    <row r="18" spans="1:12" s="4" customFormat="1" ht="111.75" customHeight="1" x14ac:dyDescent="0.25">
      <c r="A18" s="33">
        <v>10</v>
      </c>
      <c r="B18" s="31" t="s">
        <v>44</v>
      </c>
      <c r="C18" s="42" t="s">
        <v>52</v>
      </c>
      <c r="D18" s="36" t="s">
        <v>53</v>
      </c>
      <c r="E18" s="37" t="s">
        <v>10</v>
      </c>
      <c r="F18" s="37" t="s">
        <v>156</v>
      </c>
      <c r="G18" s="34">
        <v>2251</v>
      </c>
      <c r="H18" s="34">
        <v>2000</v>
      </c>
      <c r="I18" s="34">
        <v>0</v>
      </c>
      <c r="J18" s="34">
        <v>225</v>
      </c>
      <c r="K18" s="34">
        <v>1</v>
      </c>
      <c r="L18" s="34">
        <v>25</v>
      </c>
    </row>
    <row r="19" spans="1:12" s="4" customFormat="1" ht="146.25" customHeight="1" x14ac:dyDescent="0.25">
      <c r="A19" s="33">
        <v>11</v>
      </c>
      <c r="B19" s="31" t="s">
        <v>44</v>
      </c>
      <c r="C19" s="42" t="s">
        <v>52</v>
      </c>
      <c r="D19" s="36" t="s">
        <v>54</v>
      </c>
      <c r="E19" s="37" t="s">
        <v>6</v>
      </c>
      <c r="F19" s="37" t="s">
        <v>155</v>
      </c>
      <c r="G19" s="34">
        <f t="shared" si="0"/>
        <v>901</v>
      </c>
      <c r="H19" s="34">
        <v>800</v>
      </c>
      <c r="I19" s="34">
        <v>0</v>
      </c>
      <c r="J19" s="34">
        <v>90</v>
      </c>
      <c r="K19" s="34">
        <v>1</v>
      </c>
      <c r="L19" s="34">
        <v>10</v>
      </c>
    </row>
    <row r="20" spans="1:12" ht="120" customHeight="1" x14ac:dyDescent="0.25">
      <c r="A20" s="33">
        <v>12</v>
      </c>
      <c r="B20" s="31" t="s">
        <v>44</v>
      </c>
      <c r="C20" s="42" t="s">
        <v>52</v>
      </c>
      <c r="D20" s="36" t="s">
        <v>55</v>
      </c>
      <c r="E20" s="37" t="s">
        <v>6</v>
      </c>
      <c r="F20" s="37" t="s">
        <v>154</v>
      </c>
      <c r="G20" s="34">
        <f t="shared" si="0"/>
        <v>901</v>
      </c>
      <c r="H20" s="34">
        <v>800</v>
      </c>
      <c r="I20" s="34">
        <v>90</v>
      </c>
      <c r="J20" s="34">
        <v>0</v>
      </c>
      <c r="K20" s="34">
        <v>1</v>
      </c>
      <c r="L20" s="34">
        <v>10</v>
      </c>
    </row>
    <row r="21" spans="1:12" s="4" customFormat="1" ht="120" customHeight="1" x14ac:dyDescent="0.25">
      <c r="A21" s="33">
        <v>13</v>
      </c>
      <c r="B21" s="31" t="s">
        <v>44</v>
      </c>
      <c r="C21" s="45" t="s">
        <v>52</v>
      </c>
      <c r="D21" s="37" t="s">
        <v>169</v>
      </c>
      <c r="E21" s="37" t="s">
        <v>11</v>
      </c>
      <c r="F21" s="37" t="s">
        <v>170</v>
      </c>
      <c r="G21" s="34">
        <f t="shared" si="0"/>
        <v>675</v>
      </c>
      <c r="H21" s="34">
        <v>600</v>
      </c>
      <c r="I21" s="34">
        <v>0</v>
      </c>
      <c r="J21" s="34">
        <v>68</v>
      </c>
      <c r="K21" s="34">
        <v>0</v>
      </c>
      <c r="L21" s="34">
        <v>7</v>
      </c>
    </row>
    <row r="22" spans="1:12" ht="106.5" customHeight="1" x14ac:dyDescent="0.25">
      <c r="A22" s="33">
        <v>14</v>
      </c>
      <c r="B22" s="31" t="s">
        <v>44</v>
      </c>
      <c r="C22" s="32" t="s">
        <v>56</v>
      </c>
      <c r="D22" s="36" t="s">
        <v>57</v>
      </c>
      <c r="E22" s="36" t="s">
        <v>10</v>
      </c>
      <c r="F22" s="36" t="s">
        <v>68</v>
      </c>
      <c r="G22" s="34">
        <f t="shared" si="0"/>
        <v>2251</v>
      </c>
      <c r="H22" s="34">
        <v>2000</v>
      </c>
      <c r="I22" s="34">
        <v>0</v>
      </c>
      <c r="J22" s="34">
        <v>225</v>
      </c>
      <c r="K22" s="34">
        <v>1</v>
      </c>
      <c r="L22" s="34">
        <v>25</v>
      </c>
    </row>
    <row r="23" spans="1:12" s="4" customFormat="1" ht="94.5" x14ac:dyDescent="0.25">
      <c r="A23" s="33">
        <v>15</v>
      </c>
      <c r="B23" s="31" t="s">
        <v>44</v>
      </c>
      <c r="C23" s="32" t="s">
        <v>56</v>
      </c>
      <c r="D23" s="36" t="s">
        <v>58</v>
      </c>
      <c r="E23" s="36" t="s">
        <v>10</v>
      </c>
      <c r="F23" s="36" t="s">
        <v>165</v>
      </c>
      <c r="G23" s="34">
        <f t="shared" si="0"/>
        <v>2251</v>
      </c>
      <c r="H23" s="34">
        <v>2000</v>
      </c>
      <c r="I23" s="34">
        <v>0</v>
      </c>
      <c r="J23" s="34">
        <v>225</v>
      </c>
      <c r="K23" s="34">
        <v>1</v>
      </c>
      <c r="L23" s="34">
        <v>25</v>
      </c>
    </row>
    <row r="24" spans="1:12" s="4" customFormat="1" ht="126.75" customHeight="1" x14ac:dyDescent="0.25">
      <c r="A24" s="33">
        <v>16</v>
      </c>
      <c r="B24" s="31" t="s">
        <v>44</v>
      </c>
      <c r="C24" s="32" t="s">
        <v>56</v>
      </c>
      <c r="D24" s="36" t="s">
        <v>59</v>
      </c>
      <c r="E24" s="36" t="s">
        <v>6</v>
      </c>
      <c r="F24" s="36" t="s">
        <v>166</v>
      </c>
      <c r="G24" s="34">
        <f t="shared" si="0"/>
        <v>901</v>
      </c>
      <c r="H24" s="34">
        <v>800</v>
      </c>
      <c r="I24" s="34">
        <v>0</v>
      </c>
      <c r="J24" s="34">
        <v>90</v>
      </c>
      <c r="K24" s="34">
        <v>1</v>
      </c>
      <c r="L24" s="34">
        <v>10</v>
      </c>
    </row>
    <row r="25" spans="1:12" s="4" customFormat="1" ht="105.75" customHeight="1" x14ac:dyDescent="0.25">
      <c r="A25" s="33">
        <v>17</v>
      </c>
      <c r="B25" s="31" t="s">
        <v>44</v>
      </c>
      <c r="C25" s="32" t="s">
        <v>62</v>
      </c>
      <c r="D25" s="36" t="s">
        <v>63</v>
      </c>
      <c r="E25" s="36" t="s">
        <v>10</v>
      </c>
      <c r="F25" s="38" t="s">
        <v>68</v>
      </c>
      <c r="G25" s="34">
        <f t="shared" si="0"/>
        <v>2251</v>
      </c>
      <c r="H25" s="27">
        <v>2000</v>
      </c>
      <c r="I25" s="27">
        <v>0</v>
      </c>
      <c r="J25" s="27">
        <v>225</v>
      </c>
      <c r="K25" s="27">
        <v>1</v>
      </c>
      <c r="L25" s="27">
        <v>25</v>
      </c>
    </row>
    <row r="26" spans="1:12" s="4" customFormat="1" ht="102" customHeight="1" x14ac:dyDescent="0.25">
      <c r="A26" s="33">
        <v>18</v>
      </c>
      <c r="B26" s="31" t="s">
        <v>44</v>
      </c>
      <c r="C26" s="32" t="s">
        <v>62</v>
      </c>
      <c r="D26" s="36" t="s">
        <v>64</v>
      </c>
      <c r="E26" s="36" t="s">
        <v>10</v>
      </c>
      <c r="F26" s="38" t="s">
        <v>69</v>
      </c>
      <c r="G26" s="34">
        <f t="shared" si="0"/>
        <v>2251</v>
      </c>
      <c r="H26" s="27">
        <v>2000</v>
      </c>
      <c r="I26" s="27">
        <v>0</v>
      </c>
      <c r="J26" s="27">
        <v>225</v>
      </c>
      <c r="K26" s="27">
        <v>1</v>
      </c>
      <c r="L26" s="27">
        <v>25</v>
      </c>
    </row>
    <row r="27" spans="1:12" s="4" customFormat="1" ht="102" customHeight="1" x14ac:dyDescent="0.25">
      <c r="A27" s="33">
        <v>19</v>
      </c>
      <c r="B27" s="31" t="s">
        <v>44</v>
      </c>
      <c r="C27" s="32" t="s">
        <v>62</v>
      </c>
      <c r="D27" s="36" t="s">
        <v>65</v>
      </c>
      <c r="E27" s="36" t="s">
        <v>10</v>
      </c>
      <c r="F27" s="38" t="s">
        <v>70</v>
      </c>
      <c r="G27" s="34">
        <f t="shared" si="0"/>
        <v>2251</v>
      </c>
      <c r="H27" s="27">
        <v>2000</v>
      </c>
      <c r="I27" s="27">
        <v>0</v>
      </c>
      <c r="J27" s="27">
        <v>225</v>
      </c>
      <c r="K27" s="27">
        <v>1</v>
      </c>
      <c r="L27" s="27">
        <v>25</v>
      </c>
    </row>
    <row r="28" spans="1:12" s="4" customFormat="1" ht="81.75" customHeight="1" x14ac:dyDescent="0.25">
      <c r="A28" s="33">
        <v>20</v>
      </c>
      <c r="B28" s="31" t="s">
        <v>44</v>
      </c>
      <c r="C28" s="32" t="s">
        <v>62</v>
      </c>
      <c r="D28" s="36" t="s">
        <v>71</v>
      </c>
      <c r="E28" s="36" t="s">
        <v>6</v>
      </c>
      <c r="F28" s="38" t="s">
        <v>72</v>
      </c>
      <c r="G28" s="34">
        <f t="shared" si="0"/>
        <v>901</v>
      </c>
      <c r="H28" s="27">
        <v>800</v>
      </c>
      <c r="I28" s="27">
        <v>0</v>
      </c>
      <c r="J28" s="27">
        <v>90</v>
      </c>
      <c r="K28" s="27">
        <v>1</v>
      </c>
      <c r="L28" s="27">
        <v>10</v>
      </c>
    </row>
    <row r="29" spans="1:12" s="4" customFormat="1" ht="207" customHeight="1" x14ac:dyDescent="0.25">
      <c r="A29" s="33">
        <v>21</v>
      </c>
      <c r="B29" s="31" t="s">
        <v>44</v>
      </c>
      <c r="C29" s="32" t="s">
        <v>66</v>
      </c>
      <c r="D29" s="36" t="s">
        <v>67</v>
      </c>
      <c r="E29" s="36" t="s">
        <v>10</v>
      </c>
      <c r="F29" s="38" t="s">
        <v>73</v>
      </c>
      <c r="G29" s="34">
        <f t="shared" si="0"/>
        <v>2251</v>
      </c>
      <c r="H29" s="27">
        <v>2000</v>
      </c>
      <c r="I29" s="27">
        <v>0</v>
      </c>
      <c r="J29" s="27">
        <v>225</v>
      </c>
      <c r="K29" s="27">
        <v>1</v>
      </c>
      <c r="L29" s="27">
        <v>25</v>
      </c>
    </row>
    <row r="30" spans="1:12" s="4" customFormat="1" ht="78" customHeight="1" x14ac:dyDescent="0.25">
      <c r="A30" s="33">
        <v>22</v>
      </c>
      <c r="B30" s="31" t="s">
        <v>44</v>
      </c>
      <c r="C30" s="32" t="s">
        <v>66</v>
      </c>
      <c r="D30" s="36" t="s">
        <v>74</v>
      </c>
      <c r="E30" s="36" t="s">
        <v>6</v>
      </c>
      <c r="F30" s="38" t="s">
        <v>75</v>
      </c>
      <c r="G30" s="34">
        <f t="shared" si="0"/>
        <v>901</v>
      </c>
      <c r="H30" s="27">
        <v>800</v>
      </c>
      <c r="I30" s="27">
        <v>0</v>
      </c>
      <c r="J30" s="27">
        <v>90</v>
      </c>
      <c r="K30" s="27">
        <v>1</v>
      </c>
      <c r="L30" s="27">
        <v>10</v>
      </c>
    </row>
    <row r="31" spans="1:12" s="4" customFormat="1" ht="144.75" customHeight="1" x14ac:dyDescent="0.25">
      <c r="A31" s="33">
        <v>23</v>
      </c>
      <c r="B31" s="31" t="s">
        <v>44</v>
      </c>
      <c r="C31" s="32" t="s">
        <v>66</v>
      </c>
      <c r="D31" s="36" t="s">
        <v>76</v>
      </c>
      <c r="E31" s="36" t="s">
        <v>10</v>
      </c>
      <c r="F31" s="36" t="s">
        <v>77</v>
      </c>
      <c r="G31" s="34">
        <f t="shared" si="0"/>
        <v>901</v>
      </c>
      <c r="H31" s="27">
        <v>800</v>
      </c>
      <c r="I31" s="27">
        <v>0</v>
      </c>
      <c r="J31" s="27">
        <v>90</v>
      </c>
      <c r="K31" s="27">
        <v>1</v>
      </c>
      <c r="L31" s="27">
        <v>10</v>
      </c>
    </row>
    <row r="32" spans="1:12" s="4" customFormat="1" ht="102" customHeight="1" x14ac:dyDescent="0.25">
      <c r="A32" s="33">
        <v>24</v>
      </c>
      <c r="B32" s="31" t="s">
        <v>44</v>
      </c>
      <c r="C32" s="32" t="s">
        <v>78</v>
      </c>
      <c r="D32" s="36" t="s">
        <v>79</v>
      </c>
      <c r="E32" s="36" t="s">
        <v>10</v>
      </c>
      <c r="F32" s="35" t="s">
        <v>80</v>
      </c>
      <c r="G32" s="34">
        <f t="shared" si="0"/>
        <v>2251</v>
      </c>
      <c r="H32" s="27">
        <v>2000</v>
      </c>
      <c r="I32" s="27">
        <v>0</v>
      </c>
      <c r="J32" s="27">
        <v>225</v>
      </c>
      <c r="K32" s="27">
        <v>1</v>
      </c>
      <c r="L32" s="27">
        <v>25</v>
      </c>
    </row>
    <row r="33" spans="1:12" s="4" customFormat="1" ht="71.25" customHeight="1" x14ac:dyDescent="0.25">
      <c r="A33" s="33">
        <v>25</v>
      </c>
      <c r="B33" s="31" t="s">
        <v>44</v>
      </c>
      <c r="C33" s="32" t="s">
        <v>78</v>
      </c>
      <c r="D33" s="36" t="s">
        <v>81</v>
      </c>
      <c r="E33" s="36" t="s">
        <v>3</v>
      </c>
      <c r="F33" s="35" t="s">
        <v>82</v>
      </c>
      <c r="G33" s="34">
        <f t="shared" si="0"/>
        <v>1125.5</v>
      </c>
      <c r="H33" s="27">
        <v>1000</v>
      </c>
      <c r="I33" s="27">
        <v>112</v>
      </c>
      <c r="J33" s="27">
        <v>0</v>
      </c>
      <c r="K33" s="27">
        <v>1</v>
      </c>
      <c r="L33" s="27">
        <v>12.5</v>
      </c>
    </row>
    <row r="34" spans="1:12" s="4" customFormat="1" ht="83.25" customHeight="1" x14ac:dyDescent="0.25">
      <c r="A34" s="33">
        <v>26</v>
      </c>
      <c r="B34" s="31" t="s">
        <v>44</v>
      </c>
      <c r="C34" s="32" t="s">
        <v>78</v>
      </c>
      <c r="D34" s="36" t="s">
        <v>183</v>
      </c>
      <c r="E34" s="36" t="s">
        <v>4</v>
      </c>
      <c r="F34" s="36" t="s">
        <v>83</v>
      </c>
      <c r="G34" s="34">
        <f t="shared" si="0"/>
        <v>562</v>
      </c>
      <c r="H34" s="27">
        <v>500</v>
      </c>
      <c r="I34" s="27">
        <v>56</v>
      </c>
      <c r="J34" s="27">
        <v>0</v>
      </c>
      <c r="K34" s="27">
        <v>1</v>
      </c>
      <c r="L34" s="27">
        <v>5</v>
      </c>
    </row>
    <row r="35" spans="1:12" s="4" customFormat="1" ht="153.75" customHeight="1" x14ac:dyDescent="0.25">
      <c r="A35" s="33">
        <v>27</v>
      </c>
      <c r="B35" s="31" t="s">
        <v>44</v>
      </c>
      <c r="C35" s="32" t="s">
        <v>60</v>
      </c>
      <c r="D35" s="36" t="s">
        <v>61</v>
      </c>
      <c r="E35" s="36" t="s">
        <v>5</v>
      </c>
      <c r="F35" s="36" t="s">
        <v>167</v>
      </c>
      <c r="G35" s="34">
        <f t="shared" si="0"/>
        <v>898.9</v>
      </c>
      <c r="H35" s="34">
        <v>799.2</v>
      </c>
      <c r="I35" s="34">
        <v>88.8</v>
      </c>
      <c r="J35" s="34">
        <v>0</v>
      </c>
      <c r="K35" s="34">
        <v>1</v>
      </c>
      <c r="L35" s="34">
        <v>9.9</v>
      </c>
    </row>
    <row r="36" spans="1:12" s="4" customFormat="1" ht="105.75" customHeight="1" x14ac:dyDescent="0.25">
      <c r="A36" s="33">
        <v>28</v>
      </c>
      <c r="B36" s="31" t="s">
        <v>44</v>
      </c>
      <c r="C36" s="32" t="s">
        <v>60</v>
      </c>
      <c r="D36" s="36" t="s">
        <v>84</v>
      </c>
      <c r="E36" s="36" t="s">
        <v>10</v>
      </c>
      <c r="F36" s="35" t="s">
        <v>85</v>
      </c>
      <c r="G36" s="34">
        <f t="shared" si="0"/>
        <v>2251</v>
      </c>
      <c r="H36" s="27">
        <v>2000</v>
      </c>
      <c r="I36" s="27">
        <v>225</v>
      </c>
      <c r="J36" s="27">
        <v>0</v>
      </c>
      <c r="K36" s="27">
        <v>1</v>
      </c>
      <c r="L36" s="27">
        <v>25</v>
      </c>
    </row>
    <row r="37" spans="1:12" s="4" customFormat="1" ht="141.75" customHeight="1" x14ac:dyDescent="0.25">
      <c r="A37" s="33">
        <v>29</v>
      </c>
      <c r="B37" s="31" t="s">
        <v>44</v>
      </c>
      <c r="C37" s="32" t="s">
        <v>60</v>
      </c>
      <c r="D37" s="36" t="s">
        <v>86</v>
      </c>
      <c r="E37" s="36" t="s">
        <v>8</v>
      </c>
      <c r="F37" s="35" t="s">
        <v>87</v>
      </c>
      <c r="G37" s="34">
        <f t="shared" si="0"/>
        <v>2251</v>
      </c>
      <c r="H37" s="27">
        <v>2000</v>
      </c>
      <c r="I37" s="27">
        <v>0</v>
      </c>
      <c r="J37" s="27">
        <v>225</v>
      </c>
      <c r="K37" s="27">
        <v>1</v>
      </c>
      <c r="L37" s="27">
        <v>25</v>
      </c>
    </row>
    <row r="38" spans="1:12" s="4" customFormat="1" ht="96.75" customHeight="1" x14ac:dyDescent="0.25">
      <c r="A38" s="33">
        <v>30</v>
      </c>
      <c r="B38" s="31" t="s">
        <v>44</v>
      </c>
      <c r="C38" s="32" t="s">
        <v>60</v>
      </c>
      <c r="D38" s="36" t="s">
        <v>88</v>
      </c>
      <c r="E38" s="36" t="s">
        <v>10</v>
      </c>
      <c r="F38" s="35" t="s">
        <v>89</v>
      </c>
      <c r="G38" s="34">
        <f t="shared" si="0"/>
        <v>2251</v>
      </c>
      <c r="H38" s="27">
        <v>2000</v>
      </c>
      <c r="I38" s="27">
        <v>0</v>
      </c>
      <c r="J38" s="27">
        <v>225</v>
      </c>
      <c r="K38" s="27">
        <v>1</v>
      </c>
      <c r="L38" s="27">
        <v>25</v>
      </c>
    </row>
    <row r="39" spans="1:12" s="4" customFormat="1" ht="102" customHeight="1" x14ac:dyDescent="0.25">
      <c r="A39" s="33">
        <v>31</v>
      </c>
      <c r="B39" s="31" t="s">
        <v>44</v>
      </c>
      <c r="C39" s="32" t="s">
        <v>60</v>
      </c>
      <c r="D39" s="36" t="s">
        <v>90</v>
      </c>
      <c r="E39" s="36" t="s">
        <v>10</v>
      </c>
      <c r="F39" s="35" t="s">
        <v>91</v>
      </c>
      <c r="G39" s="34">
        <f t="shared" si="0"/>
        <v>2251</v>
      </c>
      <c r="H39" s="27">
        <v>2000</v>
      </c>
      <c r="I39" s="27">
        <v>0</v>
      </c>
      <c r="J39" s="27">
        <v>225</v>
      </c>
      <c r="K39" s="27">
        <v>1</v>
      </c>
      <c r="L39" s="27">
        <v>25</v>
      </c>
    </row>
    <row r="40" spans="1:12" s="4" customFormat="1" ht="71.25" customHeight="1" x14ac:dyDescent="0.25">
      <c r="A40" s="33">
        <v>32</v>
      </c>
      <c r="B40" s="31" t="s">
        <v>44</v>
      </c>
      <c r="C40" s="32" t="s">
        <v>60</v>
      </c>
      <c r="D40" s="36" t="s">
        <v>92</v>
      </c>
      <c r="E40" s="36" t="s">
        <v>9</v>
      </c>
      <c r="F40" s="36" t="s">
        <v>93</v>
      </c>
      <c r="G40" s="34">
        <f t="shared" si="0"/>
        <v>2230</v>
      </c>
      <c r="H40" s="27">
        <v>1500</v>
      </c>
      <c r="I40" s="27">
        <v>223</v>
      </c>
      <c r="J40" s="27">
        <v>0</v>
      </c>
      <c r="K40" s="27">
        <v>507</v>
      </c>
      <c r="L40" s="27">
        <v>0</v>
      </c>
    </row>
    <row r="41" spans="1:12" s="4" customFormat="1" ht="87" customHeight="1" x14ac:dyDescent="0.25">
      <c r="A41" s="33">
        <v>33</v>
      </c>
      <c r="B41" s="31" t="s">
        <v>44</v>
      </c>
      <c r="C41" s="32" t="s">
        <v>60</v>
      </c>
      <c r="D41" s="36" t="s">
        <v>94</v>
      </c>
      <c r="E41" s="36" t="s">
        <v>3</v>
      </c>
      <c r="F41" s="35" t="s">
        <v>95</v>
      </c>
      <c r="G41" s="34">
        <f t="shared" si="0"/>
        <v>1125.5</v>
      </c>
      <c r="H41" s="27">
        <v>1000</v>
      </c>
      <c r="I41" s="27">
        <v>112</v>
      </c>
      <c r="J41" s="27">
        <v>0</v>
      </c>
      <c r="K41" s="27">
        <v>1</v>
      </c>
      <c r="L41" s="27">
        <v>12.5</v>
      </c>
    </row>
    <row r="42" spans="1:12" s="4" customFormat="1" ht="104.25" customHeight="1" x14ac:dyDescent="0.25">
      <c r="A42" s="33">
        <v>34</v>
      </c>
      <c r="B42" s="31" t="s">
        <v>44</v>
      </c>
      <c r="C42" s="32" t="s">
        <v>60</v>
      </c>
      <c r="D42" s="36" t="s">
        <v>96</v>
      </c>
      <c r="E42" s="36" t="s">
        <v>3</v>
      </c>
      <c r="F42" s="35" t="s">
        <v>97</v>
      </c>
      <c r="G42" s="34">
        <f t="shared" ref="G42" si="1">SUM(H42:L42)</f>
        <v>1125.5</v>
      </c>
      <c r="H42" s="27">
        <v>1000</v>
      </c>
      <c r="I42" s="27">
        <v>112</v>
      </c>
      <c r="J42" s="27">
        <v>0</v>
      </c>
      <c r="K42" s="27">
        <v>1</v>
      </c>
      <c r="L42" s="27">
        <v>12.5</v>
      </c>
    </row>
    <row r="43" spans="1:12" s="4" customFormat="1" ht="113.25" customHeight="1" x14ac:dyDescent="0.25">
      <c r="A43" s="33">
        <v>35</v>
      </c>
      <c r="B43" s="31" t="s">
        <v>44</v>
      </c>
      <c r="C43" s="32" t="s">
        <v>60</v>
      </c>
      <c r="D43" s="36" t="s">
        <v>98</v>
      </c>
      <c r="E43" s="36" t="s">
        <v>7</v>
      </c>
      <c r="F43" s="38" t="s">
        <v>99</v>
      </c>
      <c r="G43" s="34">
        <f t="shared" si="0"/>
        <v>1688</v>
      </c>
      <c r="H43" s="27">
        <v>1500</v>
      </c>
      <c r="I43" s="27">
        <v>168</v>
      </c>
      <c r="J43" s="27">
        <v>0</v>
      </c>
      <c r="K43" s="27">
        <v>1</v>
      </c>
      <c r="L43" s="27">
        <v>19</v>
      </c>
    </row>
    <row r="44" spans="1:12" s="4" customFormat="1" ht="113.25" customHeight="1" x14ac:dyDescent="0.25">
      <c r="A44" s="33">
        <v>36</v>
      </c>
      <c r="B44" s="31" t="s">
        <v>44</v>
      </c>
      <c r="C44" s="32" t="s">
        <v>60</v>
      </c>
      <c r="D44" s="36" t="s">
        <v>171</v>
      </c>
      <c r="E44" s="36" t="s">
        <v>10</v>
      </c>
      <c r="F44" s="36" t="s">
        <v>172</v>
      </c>
      <c r="G44" s="34">
        <f t="shared" si="0"/>
        <v>2251</v>
      </c>
      <c r="H44" s="34">
        <v>2000</v>
      </c>
      <c r="I44" s="34">
        <v>0</v>
      </c>
      <c r="J44" s="34">
        <v>225</v>
      </c>
      <c r="K44" s="34">
        <v>1</v>
      </c>
      <c r="L44" s="34">
        <v>25</v>
      </c>
    </row>
    <row r="45" spans="1:12" s="4" customFormat="1" ht="113.25" customHeight="1" x14ac:dyDescent="0.25">
      <c r="A45" s="33">
        <v>37</v>
      </c>
      <c r="B45" s="31" t="s">
        <v>44</v>
      </c>
      <c r="C45" s="32" t="s">
        <v>60</v>
      </c>
      <c r="D45" s="36" t="s">
        <v>181</v>
      </c>
      <c r="E45" s="36" t="s">
        <v>10</v>
      </c>
      <c r="F45" s="36" t="s">
        <v>182</v>
      </c>
      <c r="G45" s="34">
        <f t="shared" si="0"/>
        <v>2251</v>
      </c>
      <c r="H45" s="34">
        <v>2000</v>
      </c>
      <c r="I45" s="34">
        <v>0</v>
      </c>
      <c r="J45" s="34">
        <v>225</v>
      </c>
      <c r="K45" s="34">
        <v>1</v>
      </c>
      <c r="L45" s="34">
        <v>25</v>
      </c>
    </row>
    <row r="46" spans="1:12" s="4" customFormat="1" ht="113.25" customHeight="1" x14ac:dyDescent="0.25">
      <c r="A46" s="33">
        <v>38</v>
      </c>
      <c r="B46" s="31" t="s">
        <v>44</v>
      </c>
      <c r="C46" s="32" t="s">
        <v>60</v>
      </c>
      <c r="D46" s="36" t="s">
        <v>184</v>
      </c>
      <c r="E46" s="36" t="s">
        <v>7</v>
      </c>
      <c r="F46" s="36" t="s">
        <v>185</v>
      </c>
      <c r="G46" s="34">
        <f t="shared" si="0"/>
        <v>1694</v>
      </c>
      <c r="H46" s="34">
        <v>1500</v>
      </c>
      <c r="I46" s="34">
        <v>168</v>
      </c>
      <c r="J46" s="34">
        <v>0</v>
      </c>
      <c r="K46" s="34">
        <v>1</v>
      </c>
      <c r="L46" s="34">
        <v>25</v>
      </c>
    </row>
    <row r="47" spans="1:12" s="4" customFormat="1" ht="114" customHeight="1" x14ac:dyDescent="0.25">
      <c r="A47" s="33">
        <v>39</v>
      </c>
      <c r="B47" s="31" t="s">
        <v>44</v>
      </c>
      <c r="C47" s="32" t="s">
        <v>100</v>
      </c>
      <c r="D47" s="36" t="s">
        <v>101</v>
      </c>
      <c r="E47" s="36" t="s">
        <v>10</v>
      </c>
      <c r="F47" s="38" t="s">
        <v>147</v>
      </c>
      <c r="G47" s="34">
        <f t="shared" si="0"/>
        <v>2252</v>
      </c>
      <c r="H47" s="27">
        <v>2000</v>
      </c>
      <c r="I47" s="27">
        <v>0</v>
      </c>
      <c r="J47" s="27">
        <v>225</v>
      </c>
      <c r="K47" s="27">
        <v>2</v>
      </c>
      <c r="L47" s="27">
        <v>25</v>
      </c>
    </row>
    <row r="48" spans="1:12" s="4" customFormat="1" ht="115.5" customHeight="1" x14ac:dyDescent="0.25">
      <c r="A48" s="33">
        <v>40</v>
      </c>
      <c r="B48" s="31" t="s">
        <v>44</v>
      </c>
      <c r="C48" s="32" t="s">
        <v>100</v>
      </c>
      <c r="D48" s="36" t="s">
        <v>102</v>
      </c>
      <c r="E48" s="36" t="s">
        <v>10</v>
      </c>
      <c r="F48" s="38" t="s">
        <v>148</v>
      </c>
      <c r="G48" s="34">
        <f t="shared" si="0"/>
        <v>2252</v>
      </c>
      <c r="H48" s="27">
        <v>2000</v>
      </c>
      <c r="I48" s="27">
        <v>0</v>
      </c>
      <c r="J48" s="27">
        <v>225</v>
      </c>
      <c r="K48" s="27">
        <v>2</v>
      </c>
      <c r="L48" s="27">
        <v>25</v>
      </c>
    </row>
    <row r="49" spans="1:12" s="4" customFormat="1" ht="120.75" customHeight="1" x14ac:dyDescent="0.25">
      <c r="A49" s="33">
        <v>41</v>
      </c>
      <c r="B49" s="31" t="s">
        <v>44</v>
      </c>
      <c r="C49" s="32" t="s">
        <v>100</v>
      </c>
      <c r="D49" s="36" t="s">
        <v>103</v>
      </c>
      <c r="E49" s="36" t="s">
        <v>10</v>
      </c>
      <c r="F49" s="38" t="s">
        <v>148</v>
      </c>
      <c r="G49" s="34">
        <f t="shared" si="0"/>
        <v>2252</v>
      </c>
      <c r="H49" s="27">
        <v>2000</v>
      </c>
      <c r="I49" s="27">
        <v>0</v>
      </c>
      <c r="J49" s="27">
        <v>225</v>
      </c>
      <c r="K49" s="27">
        <v>2</v>
      </c>
      <c r="L49" s="27">
        <v>25</v>
      </c>
    </row>
    <row r="50" spans="1:12" s="4" customFormat="1" ht="93" customHeight="1" x14ac:dyDescent="0.25">
      <c r="A50" s="33">
        <v>42</v>
      </c>
      <c r="B50" s="31" t="s">
        <v>44</v>
      </c>
      <c r="C50" s="32" t="s">
        <v>100</v>
      </c>
      <c r="D50" s="36" t="s">
        <v>104</v>
      </c>
      <c r="E50" s="36" t="s">
        <v>11</v>
      </c>
      <c r="F50" s="38" t="s">
        <v>149</v>
      </c>
      <c r="G50" s="34">
        <f t="shared" si="0"/>
        <v>1126.5</v>
      </c>
      <c r="H50" s="27">
        <v>1000</v>
      </c>
      <c r="I50" s="27">
        <v>0</v>
      </c>
      <c r="J50" s="27">
        <v>112</v>
      </c>
      <c r="K50" s="27">
        <v>2</v>
      </c>
      <c r="L50" s="27">
        <v>12.5</v>
      </c>
    </row>
    <row r="51" spans="1:12" s="4" customFormat="1" ht="101.25" customHeight="1" x14ac:dyDescent="0.25">
      <c r="A51" s="33">
        <v>43</v>
      </c>
      <c r="B51" s="31" t="s">
        <v>44</v>
      </c>
      <c r="C51" s="32" t="s">
        <v>100</v>
      </c>
      <c r="D51" s="36" t="s">
        <v>168</v>
      </c>
      <c r="E51" s="36" t="s">
        <v>14</v>
      </c>
      <c r="F51" s="38" t="s">
        <v>150</v>
      </c>
      <c r="G51" s="34">
        <f>SUM(H51:L51)</f>
        <v>1695</v>
      </c>
      <c r="H51" s="27">
        <v>1500</v>
      </c>
      <c r="I51" s="27">
        <v>175</v>
      </c>
      <c r="J51" s="27">
        <v>0</v>
      </c>
      <c r="K51" s="27">
        <v>2</v>
      </c>
      <c r="L51" s="27">
        <v>18</v>
      </c>
    </row>
    <row r="52" spans="1:12" s="4" customFormat="1" ht="96.75" customHeight="1" x14ac:dyDescent="0.25">
      <c r="A52" s="33">
        <v>44</v>
      </c>
      <c r="B52" s="31" t="s">
        <v>44</v>
      </c>
      <c r="C52" s="32" t="s">
        <v>100</v>
      </c>
      <c r="D52" s="36" t="s">
        <v>105</v>
      </c>
      <c r="E52" s="36" t="s">
        <v>6</v>
      </c>
      <c r="F52" s="38" t="s">
        <v>151</v>
      </c>
      <c r="G52" s="34">
        <f t="shared" si="0"/>
        <v>902</v>
      </c>
      <c r="H52" s="27">
        <v>800</v>
      </c>
      <c r="I52" s="27">
        <v>90</v>
      </c>
      <c r="J52" s="27">
        <v>0</v>
      </c>
      <c r="K52" s="27">
        <v>2</v>
      </c>
      <c r="L52" s="27">
        <v>10</v>
      </c>
    </row>
    <row r="53" spans="1:12" s="4" customFormat="1" ht="126.75" customHeight="1" x14ac:dyDescent="0.25">
      <c r="A53" s="33">
        <v>45</v>
      </c>
      <c r="B53" s="31" t="s">
        <v>44</v>
      </c>
      <c r="C53" s="32" t="s">
        <v>100</v>
      </c>
      <c r="D53" s="36" t="s">
        <v>106</v>
      </c>
      <c r="E53" s="36" t="s">
        <v>6</v>
      </c>
      <c r="F53" s="38" t="s">
        <v>152</v>
      </c>
      <c r="G53" s="34">
        <f t="shared" si="0"/>
        <v>902</v>
      </c>
      <c r="H53" s="27">
        <v>800</v>
      </c>
      <c r="I53" s="27">
        <v>90</v>
      </c>
      <c r="J53" s="27">
        <v>0</v>
      </c>
      <c r="K53" s="27">
        <v>2</v>
      </c>
      <c r="L53" s="27">
        <v>10</v>
      </c>
    </row>
    <row r="54" spans="1:12" s="4" customFormat="1" ht="137.25" customHeight="1" x14ac:dyDescent="0.25">
      <c r="A54" s="33">
        <v>46</v>
      </c>
      <c r="B54" s="31" t="s">
        <v>44</v>
      </c>
      <c r="C54" s="32" t="s">
        <v>100</v>
      </c>
      <c r="D54" s="36" t="s">
        <v>107</v>
      </c>
      <c r="E54" s="36" t="s">
        <v>6</v>
      </c>
      <c r="F54" s="38" t="s">
        <v>153</v>
      </c>
      <c r="G54" s="34">
        <f t="shared" si="0"/>
        <v>902</v>
      </c>
      <c r="H54" s="27">
        <v>800</v>
      </c>
      <c r="I54" s="27">
        <v>90</v>
      </c>
      <c r="J54" s="27">
        <v>0</v>
      </c>
      <c r="K54" s="27">
        <v>2</v>
      </c>
      <c r="L54" s="27">
        <v>10</v>
      </c>
    </row>
    <row r="55" spans="1:12" s="4" customFormat="1" ht="99.75" customHeight="1" x14ac:dyDescent="0.25">
      <c r="A55" s="33">
        <v>47</v>
      </c>
      <c r="B55" s="31" t="s">
        <v>44</v>
      </c>
      <c r="C55" s="32" t="s">
        <v>100</v>
      </c>
      <c r="D55" s="36" t="s">
        <v>108</v>
      </c>
      <c r="E55" s="36" t="s">
        <v>9</v>
      </c>
      <c r="F55" s="36" t="s">
        <v>142</v>
      </c>
      <c r="G55" s="34">
        <f t="shared" si="0"/>
        <v>2007</v>
      </c>
      <c r="H55" s="34">
        <v>1404.9</v>
      </c>
      <c r="I55" s="34">
        <v>200.7</v>
      </c>
      <c r="J55" s="34">
        <v>0</v>
      </c>
      <c r="K55" s="34">
        <v>401.4</v>
      </c>
      <c r="L55" s="34">
        <v>0</v>
      </c>
    </row>
    <row r="56" spans="1:12" s="4" customFormat="1" ht="99" customHeight="1" x14ac:dyDescent="0.25">
      <c r="A56" s="33">
        <v>48</v>
      </c>
      <c r="B56" s="31" t="s">
        <v>44</v>
      </c>
      <c r="C56" s="32" t="s">
        <v>100</v>
      </c>
      <c r="D56" s="36" t="s">
        <v>109</v>
      </c>
      <c r="E56" s="36" t="s">
        <v>5</v>
      </c>
      <c r="F56" s="38" t="s">
        <v>143</v>
      </c>
      <c r="G56" s="34">
        <f t="shared" si="0"/>
        <v>899.9</v>
      </c>
      <c r="H56" s="27">
        <v>799.2</v>
      </c>
      <c r="I56" s="27">
        <v>88.8</v>
      </c>
      <c r="J56" s="27">
        <v>0</v>
      </c>
      <c r="K56" s="27">
        <v>2</v>
      </c>
      <c r="L56" s="27">
        <v>9.9</v>
      </c>
    </row>
    <row r="57" spans="1:12" s="4" customFormat="1" ht="87" customHeight="1" x14ac:dyDescent="0.25">
      <c r="A57" s="33">
        <v>49</v>
      </c>
      <c r="B57" s="31" t="s">
        <v>44</v>
      </c>
      <c r="C57" s="32" t="s">
        <v>100</v>
      </c>
      <c r="D57" s="36" t="s">
        <v>110</v>
      </c>
      <c r="E57" s="36" t="s">
        <v>5</v>
      </c>
      <c r="F57" s="38" t="s">
        <v>144</v>
      </c>
      <c r="G57" s="34">
        <f t="shared" si="0"/>
        <v>899.9</v>
      </c>
      <c r="H57" s="27">
        <v>799.2</v>
      </c>
      <c r="I57" s="27">
        <v>88.8</v>
      </c>
      <c r="J57" s="27">
        <v>0</v>
      </c>
      <c r="K57" s="27">
        <v>2</v>
      </c>
      <c r="L57" s="27">
        <v>9.9</v>
      </c>
    </row>
    <row r="58" spans="1:12" s="4" customFormat="1" ht="116.25" customHeight="1" x14ac:dyDescent="0.25">
      <c r="A58" s="33">
        <v>50</v>
      </c>
      <c r="B58" s="31" t="s">
        <v>44</v>
      </c>
      <c r="C58" s="32" t="s">
        <v>100</v>
      </c>
      <c r="D58" s="36" t="s">
        <v>145</v>
      </c>
      <c r="E58" s="36" t="s">
        <v>7</v>
      </c>
      <c r="F58" s="38" t="s">
        <v>146</v>
      </c>
      <c r="G58" s="34">
        <f t="shared" si="0"/>
        <v>1689</v>
      </c>
      <c r="H58" s="27">
        <v>1500</v>
      </c>
      <c r="I58" s="27">
        <v>168</v>
      </c>
      <c r="J58" s="27">
        <v>0</v>
      </c>
      <c r="K58" s="27">
        <v>2</v>
      </c>
      <c r="L58" s="27">
        <v>19</v>
      </c>
    </row>
    <row r="59" spans="1:12" s="4" customFormat="1" ht="119.25" customHeight="1" x14ac:dyDescent="0.25">
      <c r="A59" s="33">
        <v>51</v>
      </c>
      <c r="B59" s="31" t="s">
        <v>44</v>
      </c>
      <c r="C59" s="32" t="s">
        <v>111</v>
      </c>
      <c r="D59" s="36" t="s">
        <v>186</v>
      </c>
      <c r="E59" s="36" t="s">
        <v>11</v>
      </c>
      <c r="F59" s="38" t="s">
        <v>174</v>
      </c>
      <c r="G59" s="34">
        <f t="shared" si="0"/>
        <v>1125.5</v>
      </c>
      <c r="H59" s="27">
        <v>1000</v>
      </c>
      <c r="I59" s="27">
        <v>0</v>
      </c>
      <c r="J59" s="27">
        <v>112</v>
      </c>
      <c r="K59" s="27">
        <v>1</v>
      </c>
      <c r="L59" s="27">
        <v>12.5</v>
      </c>
    </row>
    <row r="60" spans="1:12" s="4" customFormat="1" ht="107.25" customHeight="1" x14ac:dyDescent="0.25">
      <c r="A60" s="33">
        <v>52</v>
      </c>
      <c r="B60" s="31" t="s">
        <v>44</v>
      </c>
      <c r="C60" s="32" t="s">
        <v>111</v>
      </c>
      <c r="D60" s="36" t="s">
        <v>112</v>
      </c>
      <c r="E60" s="36" t="s">
        <v>6</v>
      </c>
      <c r="F60" s="35" t="s">
        <v>113</v>
      </c>
      <c r="G60" s="34">
        <f t="shared" si="0"/>
        <v>901</v>
      </c>
      <c r="H60" s="27">
        <v>800</v>
      </c>
      <c r="I60" s="27">
        <v>0</v>
      </c>
      <c r="J60" s="27">
        <v>90</v>
      </c>
      <c r="K60" s="27">
        <v>1</v>
      </c>
      <c r="L60" s="27">
        <v>10</v>
      </c>
    </row>
    <row r="61" spans="1:12" s="4" customFormat="1" ht="124.5" customHeight="1" x14ac:dyDescent="0.25">
      <c r="A61" s="33">
        <v>53</v>
      </c>
      <c r="B61" s="31" t="s">
        <v>44</v>
      </c>
      <c r="C61" s="32" t="s">
        <v>111</v>
      </c>
      <c r="D61" s="36" t="s">
        <v>114</v>
      </c>
      <c r="E61" s="36" t="s">
        <v>6</v>
      </c>
      <c r="F61" s="35" t="s">
        <v>115</v>
      </c>
      <c r="G61" s="34">
        <f t="shared" si="0"/>
        <v>901</v>
      </c>
      <c r="H61" s="27">
        <v>800</v>
      </c>
      <c r="I61" s="27">
        <v>0</v>
      </c>
      <c r="J61" s="27">
        <v>90</v>
      </c>
      <c r="K61" s="27">
        <v>1</v>
      </c>
      <c r="L61" s="27">
        <v>10</v>
      </c>
    </row>
    <row r="62" spans="1:12" s="4" customFormat="1" ht="171" customHeight="1" x14ac:dyDescent="0.25">
      <c r="A62" s="33">
        <v>54</v>
      </c>
      <c r="B62" s="31" t="s">
        <v>44</v>
      </c>
      <c r="C62" s="32" t="s">
        <v>116</v>
      </c>
      <c r="D62" s="36" t="s">
        <v>117</v>
      </c>
      <c r="E62" s="36" t="s">
        <v>6</v>
      </c>
      <c r="F62" s="35" t="s">
        <v>118</v>
      </c>
      <c r="G62" s="34">
        <f t="shared" si="0"/>
        <v>901</v>
      </c>
      <c r="H62" s="27">
        <v>800</v>
      </c>
      <c r="I62" s="27">
        <v>0</v>
      </c>
      <c r="J62" s="27">
        <v>90</v>
      </c>
      <c r="K62" s="27">
        <v>1</v>
      </c>
      <c r="L62" s="27">
        <v>10</v>
      </c>
    </row>
    <row r="63" spans="1:12" s="4" customFormat="1" ht="137.25" customHeight="1" x14ac:dyDescent="0.25">
      <c r="A63" s="33">
        <v>55</v>
      </c>
      <c r="B63" s="31" t="s">
        <v>44</v>
      </c>
      <c r="C63" s="32" t="s">
        <v>116</v>
      </c>
      <c r="D63" s="36" t="s">
        <v>119</v>
      </c>
      <c r="E63" s="36" t="s">
        <v>6</v>
      </c>
      <c r="F63" s="35" t="s">
        <v>120</v>
      </c>
      <c r="G63" s="34">
        <f t="shared" ref="G63" si="2">SUM(H63:L63)</f>
        <v>901</v>
      </c>
      <c r="H63" s="27">
        <v>800</v>
      </c>
      <c r="I63" s="27">
        <v>0</v>
      </c>
      <c r="J63" s="27">
        <v>90</v>
      </c>
      <c r="K63" s="27">
        <v>1</v>
      </c>
      <c r="L63" s="27">
        <v>10</v>
      </c>
    </row>
    <row r="64" spans="1:12" s="4" customFormat="1" ht="115.5" customHeight="1" x14ac:dyDescent="0.25">
      <c r="A64" s="33">
        <v>56</v>
      </c>
      <c r="B64" s="31" t="s">
        <v>44</v>
      </c>
      <c r="C64" s="32" t="s">
        <v>121</v>
      </c>
      <c r="D64" s="36" t="s">
        <v>176</v>
      </c>
      <c r="E64" s="36" t="s">
        <v>10</v>
      </c>
      <c r="F64" s="35" t="s">
        <v>122</v>
      </c>
      <c r="G64" s="34">
        <f t="shared" si="0"/>
        <v>2251</v>
      </c>
      <c r="H64" s="27">
        <v>2000</v>
      </c>
      <c r="I64" s="27">
        <v>0</v>
      </c>
      <c r="J64" s="27">
        <v>225</v>
      </c>
      <c r="K64" s="27">
        <v>1</v>
      </c>
      <c r="L64" s="27">
        <v>25</v>
      </c>
    </row>
    <row r="65" spans="1:12" s="4" customFormat="1" ht="137.25" customHeight="1" x14ac:dyDescent="0.25">
      <c r="A65" s="33">
        <v>57</v>
      </c>
      <c r="B65" s="31" t="s">
        <v>44</v>
      </c>
      <c r="C65" s="32" t="s">
        <v>121</v>
      </c>
      <c r="D65" s="36" t="s">
        <v>175</v>
      </c>
      <c r="E65" s="36" t="s">
        <v>10</v>
      </c>
      <c r="F65" s="35" t="s">
        <v>122</v>
      </c>
      <c r="G65" s="34">
        <f t="shared" ref="G65:G68" si="3">SUM(H65:L65)</f>
        <v>2251</v>
      </c>
      <c r="H65" s="27">
        <v>2000</v>
      </c>
      <c r="I65" s="27">
        <v>0</v>
      </c>
      <c r="J65" s="27">
        <v>225</v>
      </c>
      <c r="K65" s="27">
        <v>1</v>
      </c>
      <c r="L65" s="27">
        <v>25</v>
      </c>
    </row>
    <row r="66" spans="1:12" s="4" customFormat="1" ht="126.75" customHeight="1" x14ac:dyDescent="0.25">
      <c r="A66" s="33">
        <v>58</v>
      </c>
      <c r="B66" s="31" t="s">
        <v>44</v>
      </c>
      <c r="C66" s="32" t="s">
        <v>121</v>
      </c>
      <c r="D66" s="36" t="s">
        <v>177</v>
      </c>
      <c r="E66" s="36" t="s">
        <v>10</v>
      </c>
      <c r="F66" s="35" t="s">
        <v>122</v>
      </c>
      <c r="G66" s="34">
        <f t="shared" si="3"/>
        <v>2251</v>
      </c>
      <c r="H66" s="27">
        <v>2000</v>
      </c>
      <c r="I66" s="27">
        <v>0</v>
      </c>
      <c r="J66" s="27">
        <v>225</v>
      </c>
      <c r="K66" s="27">
        <v>1</v>
      </c>
      <c r="L66" s="27">
        <v>25</v>
      </c>
    </row>
    <row r="67" spans="1:12" s="4" customFormat="1" ht="207" customHeight="1" x14ac:dyDescent="0.25">
      <c r="A67" s="33">
        <v>59</v>
      </c>
      <c r="B67" s="31" t="s">
        <v>44</v>
      </c>
      <c r="C67" s="32" t="s">
        <v>121</v>
      </c>
      <c r="D67" s="36" t="s">
        <v>123</v>
      </c>
      <c r="E67" s="36" t="s">
        <v>10</v>
      </c>
      <c r="F67" s="35" t="s">
        <v>124</v>
      </c>
      <c r="G67" s="34">
        <f t="shared" si="3"/>
        <v>2251</v>
      </c>
      <c r="H67" s="27">
        <v>2000</v>
      </c>
      <c r="I67" s="27">
        <v>0</v>
      </c>
      <c r="J67" s="27">
        <v>225</v>
      </c>
      <c r="K67" s="27">
        <v>1</v>
      </c>
      <c r="L67" s="27">
        <v>25</v>
      </c>
    </row>
    <row r="68" spans="1:12" s="4" customFormat="1" ht="105" customHeight="1" x14ac:dyDescent="0.25">
      <c r="A68" s="33">
        <v>60</v>
      </c>
      <c r="B68" s="31" t="s">
        <v>44</v>
      </c>
      <c r="C68" s="32" t="s">
        <v>121</v>
      </c>
      <c r="D68" s="36" t="s">
        <v>125</v>
      </c>
      <c r="E68" s="36" t="s">
        <v>8</v>
      </c>
      <c r="F68" s="35" t="s">
        <v>126</v>
      </c>
      <c r="G68" s="34">
        <f t="shared" si="3"/>
        <v>2251</v>
      </c>
      <c r="H68" s="27">
        <v>2000</v>
      </c>
      <c r="I68" s="27">
        <v>225</v>
      </c>
      <c r="J68" s="27">
        <v>0</v>
      </c>
      <c r="K68" s="27">
        <v>1</v>
      </c>
      <c r="L68" s="27">
        <v>25</v>
      </c>
    </row>
    <row r="69" spans="1:12" s="4" customFormat="1" ht="88.5" customHeight="1" x14ac:dyDescent="0.25">
      <c r="A69" s="33">
        <v>61</v>
      </c>
      <c r="B69" s="31" t="s">
        <v>44</v>
      </c>
      <c r="C69" s="32" t="s">
        <v>121</v>
      </c>
      <c r="D69" s="36" t="s">
        <v>127</v>
      </c>
      <c r="E69" s="36" t="s">
        <v>5</v>
      </c>
      <c r="F69" s="35" t="s">
        <v>128</v>
      </c>
      <c r="G69" s="34">
        <f t="shared" si="0"/>
        <v>898.9</v>
      </c>
      <c r="H69" s="27">
        <v>799.2</v>
      </c>
      <c r="I69" s="27">
        <v>88.8</v>
      </c>
      <c r="J69" s="27">
        <v>0</v>
      </c>
      <c r="K69" s="27">
        <v>1</v>
      </c>
      <c r="L69" s="27">
        <v>9.9</v>
      </c>
    </row>
    <row r="70" spans="1:12" s="4" customFormat="1" ht="102" customHeight="1" x14ac:dyDescent="0.25">
      <c r="A70" s="33">
        <v>62</v>
      </c>
      <c r="B70" s="31" t="s">
        <v>44</v>
      </c>
      <c r="C70" s="32" t="s">
        <v>121</v>
      </c>
      <c r="D70" s="36" t="s">
        <v>129</v>
      </c>
      <c r="E70" s="36" t="s">
        <v>14</v>
      </c>
      <c r="F70" s="35" t="s">
        <v>130</v>
      </c>
      <c r="G70" s="34">
        <f t="shared" si="0"/>
        <v>1695</v>
      </c>
      <c r="H70" s="27">
        <v>1500</v>
      </c>
      <c r="I70" s="27">
        <v>175</v>
      </c>
      <c r="J70" s="27">
        <v>0</v>
      </c>
      <c r="K70" s="27">
        <v>1</v>
      </c>
      <c r="L70" s="27">
        <v>19</v>
      </c>
    </row>
    <row r="71" spans="1:12" s="4" customFormat="1" ht="96" customHeight="1" x14ac:dyDescent="0.25">
      <c r="A71" s="33">
        <v>63</v>
      </c>
      <c r="B71" s="31" t="s">
        <v>44</v>
      </c>
      <c r="C71" s="32" t="s">
        <v>121</v>
      </c>
      <c r="D71" s="36" t="s">
        <v>179</v>
      </c>
      <c r="E71" s="36" t="s">
        <v>7</v>
      </c>
      <c r="F71" s="35" t="s">
        <v>180</v>
      </c>
      <c r="G71" s="34">
        <f t="shared" si="0"/>
        <v>1688</v>
      </c>
      <c r="H71" s="27">
        <v>1500</v>
      </c>
      <c r="I71" s="27">
        <v>168</v>
      </c>
      <c r="J71" s="27">
        <v>0</v>
      </c>
      <c r="K71" s="27">
        <v>1</v>
      </c>
      <c r="L71" s="27">
        <v>19</v>
      </c>
    </row>
    <row r="72" spans="1:12" s="4" customFormat="1" ht="119.25" customHeight="1" x14ac:dyDescent="0.25">
      <c r="A72" s="33">
        <v>64</v>
      </c>
      <c r="B72" s="31" t="s">
        <v>44</v>
      </c>
      <c r="C72" s="32" t="s">
        <v>121</v>
      </c>
      <c r="D72" s="36" t="s">
        <v>131</v>
      </c>
      <c r="E72" s="36" t="s">
        <v>7</v>
      </c>
      <c r="F72" s="35" t="s">
        <v>132</v>
      </c>
      <c r="G72" s="34">
        <f t="shared" si="0"/>
        <v>1688</v>
      </c>
      <c r="H72" s="27">
        <v>1500</v>
      </c>
      <c r="I72" s="27">
        <v>168</v>
      </c>
      <c r="J72" s="27">
        <v>0</v>
      </c>
      <c r="K72" s="27">
        <v>1</v>
      </c>
      <c r="L72" s="27">
        <v>19</v>
      </c>
    </row>
    <row r="73" spans="1:12" s="4" customFormat="1" ht="118.5" customHeight="1" x14ac:dyDescent="0.25">
      <c r="A73" s="33">
        <v>65</v>
      </c>
      <c r="B73" s="31" t="s">
        <v>44</v>
      </c>
      <c r="C73" s="32" t="s">
        <v>121</v>
      </c>
      <c r="D73" s="36" t="s">
        <v>133</v>
      </c>
      <c r="E73" s="36" t="s">
        <v>9</v>
      </c>
      <c r="F73" s="35" t="s">
        <v>134</v>
      </c>
      <c r="G73" s="34">
        <f t="shared" si="0"/>
        <v>2150</v>
      </c>
      <c r="H73" s="27">
        <v>1500</v>
      </c>
      <c r="I73" s="27">
        <v>215</v>
      </c>
      <c r="J73" s="27">
        <v>0</v>
      </c>
      <c r="K73" s="27">
        <v>435</v>
      </c>
      <c r="L73" s="27">
        <v>0</v>
      </c>
    </row>
    <row r="74" spans="1:12" s="4" customFormat="1" ht="93" customHeight="1" x14ac:dyDescent="0.25">
      <c r="A74" s="33">
        <v>66</v>
      </c>
      <c r="B74" s="31" t="s">
        <v>44</v>
      </c>
      <c r="C74" s="32" t="s">
        <v>121</v>
      </c>
      <c r="D74" s="36" t="s">
        <v>135</v>
      </c>
      <c r="E74" s="36" t="s">
        <v>6</v>
      </c>
      <c r="F74" s="36" t="s">
        <v>136</v>
      </c>
      <c r="G74" s="34">
        <f t="shared" si="0"/>
        <v>901</v>
      </c>
      <c r="H74" s="27">
        <v>800</v>
      </c>
      <c r="I74" s="27">
        <v>0</v>
      </c>
      <c r="J74" s="27">
        <v>90</v>
      </c>
      <c r="K74" s="27">
        <v>1</v>
      </c>
      <c r="L74" s="27">
        <v>10</v>
      </c>
    </row>
    <row r="75" spans="1:12" s="4" customFormat="1" ht="93" customHeight="1" x14ac:dyDescent="0.25">
      <c r="A75" s="44">
        <v>67</v>
      </c>
      <c r="B75" s="31" t="s">
        <v>44</v>
      </c>
      <c r="C75" s="32" t="s">
        <v>121</v>
      </c>
      <c r="D75" s="36" t="s">
        <v>173</v>
      </c>
      <c r="E75" s="36" t="s">
        <v>5</v>
      </c>
      <c r="F75" s="36" t="s">
        <v>122</v>
      </c>
      <c r="G75" s="34">
        <f t="shared" si="0"/>
        <v>898.9</v>
      </c>
      <c r="H75" s="34">
        <v>799.2</v>
      </c>
      <c r="I75" s="34">
        <v>88.8</v>
      </c>
      <c r="J75" s="34">
        <v>0</v>
      </c>
      <c r="K75" s="34">
        <v>1</v>
      </c>
      <c r="L75" s="34">
        <v>9.9</v>
      </c>
    </row>
    <row r="76" spans="1:12" ht="75.75" customHeight="1" x14ac:dyDescent="0.25">
      <c r="A76" s="39">
        <v>67</v>
      </c>
      <c r="B76" s="47" t="s">
        <v>139</v>
      </c>
      <c r="C76" s="47"/>
      <c r="D76" s="6"/>
      <c r="E76" s="6"/>
      <c r="F76" s="6"/>
      <c r="G76" s="40">
        <f t="shared" ref="G76:L76" si="4">SUM(G9:G75)</f>
        <v>104242.29999999999</v>
      </c>
      <c r="H76" s="40">
        <f t="shared" si="4"/>
        <v>90900.9</v>
      </c>
      <c r="I76" s="40">
        <f t="shared" si="4"/>
        <v>3835.7000000000007</v>
      </c>
      <c r="J76" s="40">
        <f t="shared" si="4"/>
        <v>6587</v>
      </c>
      <c r="K76" s="40">
        <f t="shared" si="4"/>
        <v>1851.4</v>
      </c>
      <c r="L76" s="40">
        <f t="shared" si="4"/>
        <v>1067.3000000000002</v>
      </c>
    </row>
    <row r="77" spans="1:12" x14ac:dyDescent="0.25">
      <c r="B77" s="5"/>
    </row>
  </sheetData>
  <autoFilter ref="E1:E77"/>
  <customSheetViews>
    <customSheetView guid="{079212FD-42FD-4137-B6A0-262935226FF3}" fitToPage="1">
      <selection activeCell="E1" sqref="E1:E1048576"/>
      <pageMargins left="0.11811023622047245" right="0.11811023622047245" top="0.15748031496062992" bottom="0.15748031496062992" header="0" footer="0"/>
      <pageSetup paperSize="9" scale="65" fitToHeight="0" orientation="landscape" cellComments="atEnd" r:id="rId1"/>
    </customSheetView>
  </customSheetViews>
  <mergeCells count="16">
    <mergeCell ref="H1:L2"/>
    <mergeCell ref="B76:C76"/>
    <mergeCell ref="A5:L5"/>
    <mergeCell ref="I7:J7"/>
    <mergeCell ref="G6:L6"/>
    <mergeCell ref="L7:L8"/>
    <mergeCell ref="G7:G8"/>
    <mergeCell ref="B6:C6"/>
    <mergeCell ref="A6:A8"/>
    <mergeCell ref="B7:B8"/>
    <mergeCell ref="K7:K8"/>
    <mergeCell ref="D6:D8"/>
    <mergeCell ref="E6:E8"/>
    <mergeCell ref="H7:H8"/>
    <mergeCell ref="C7:C8"/>
    <mergeCell ref="F6:F8"/>
  </mergeCells>
  <phoneticPr fontId="6" type="noConversion"/>
  <pageMargins left="0.11811023622047245" right="0.11811023622047245" top="0.15748031496062992" bottom="0.15748031496062992" header="0" footer="0"/>
  <pageSetup paperSize="9" scale="57" fitToHeight="0" orientation="landscape" cellComments="atEnd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ОИВ!$A$4:$A$17</xm:f>
          </x14:formula1>
          <xm:sqref>F25 E76:E1048576 E1:E20 E22:E43 E46:E74 F60:F63</xm:sqref>
        </x14:dataValidation>
        <x14:dataValidation type="list" allowBlank="1" showInputMessage="1" showErrorMessage="1">
          <x14:formula1>
            <xm:f>[1]ОИВ!#REF!</xm:f>
          </x14:formula1>
          <xm:sqref>E21</xm:sqref>
        </x14:dataValidation>
        <x14:dataValidation type="list" allowBlank="1" showInputMessage="1" showErrorMessage="1">
          <x14:formula1>
            <xm:f>ОИВ!#REF!</xm:f>
          </x14:formula1>
          <xm:sqref>E75 E44:E45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B6" sqref="B6"/>
    </sheetView>
  </sheetViews>
  <sheetFormatPr defaultRowHeight="15" x14ac:dyDescent="0.25"/>
  <cols>
    <col min="1" max="1" width="90.7109375" customWidth="1"/>
    <col min="2" max="2" width="36.5703125" customWidth="1"/>
    <col min="3" max="3" width="49.42578125" customWidth="1"/>
    <col min="4" max="4" width="40.85546875" customWidth="1"/>
  </cols>
  <sheetData>
    <row r="3" spans="1:4" ht="49.5" customHeight="1" x14ac:dyDescent="0.25">
      <c r="A3" s="7" t="s">
        <v>2</v>
      </c>
      <c r="B3" s="8" t="s">
        <v>13</v>
      </c>
      <c r="C3" s="8" t="s">
        <v>26</v>
      </c>
    </row>
    <row r="4" spans="1:4" ht="18.75" x14ac:dyDescent="0.25">
      <c r="A4" s="11" t="s">
        <v>3</v>
      </c>
      <c r="B4" s="22">
        <v>1000</v>
      </c>
      <c r="C4" s="17" t="s">
        <v>27</v>
      </c>
    </row>
    <row r="5" spans="1:4" ht="18.75" x14ac:dyDescent="0.25">
      <c r="A5" s="12" t="s">
        <v>4</v>
      </c>
      <c r="B5" s="22">
        <v>500</v>
      </c>
      <c r="C5" s="17" t="s">
        <v>28</v>
      </c>
    </row>
    <row r="6" spans="1:4" ht="18.75" x14ac:dyDescent="0.25">
      <c r="A6" s="13" t="s">
        <v>5</v>
      </c>
      <c r="B6" s="22">
        <v>600</v>
      </c>
      <c r="C6" s="17" t="s">
        <v>29</v>
      </c>
    </row>
    <row r="7" spans="1:4" ht="18.75" x14ac:dyDescent="0.25">
      <c r="A7" s="14" t="s">
        <v>42</v>
      </c>
      <c r="B7" s="23">
        <v>1000</v>
      </c>
      <c r="C7" s="18" t="s">
        <v>30</v>
      </c>
    </row>
    <row r="8" spans="1:4" ht="37.5" x14ac:dyDescent="0.25">
      <c r="A8" s="14" t="s">
        <v>8</v>
      </c>
      <c r="B8" s="23">
        <v>2000</v>
      </c>
      <c r="C8" s="18" t="s">
        <v>31</v>
      </c>
    </row>
    <row r="9" spans="1:4" ht="18.75" x14ac:dyDescent="0.25">
      <c r="A9" s="14" t="s">
        <v>6</v>
      </c>
      <c r="B9" s="23">
        <v>800</v>
      </c>
      <c r="C9" s="18" t="s">
        <v>32</v>
      </c>
    </row>
    <row r="10" spans="1:4" ht="18.75" x14ac:dyDescent="0.25">
      <c r="A10" s="14" t="s">
        <v>7</v>
      </c>
      <c r="B10" s="23">
        <v>1500</v>
      </c>
      <c r="C10" s="18" t="s">
        <v>33</v>
      </c>
    </row>
    <row r="11" spans="1:4" ht="18.75" x14ac:dyDescent="0.25">
      <c r="A11" s="13" t="s">
        <v>9</v>
      </c>
      <c r="B11" s="22">
        <v>1500</v>
      </c>
      <c r="C11" s="17" t="s">
        <v>34</v>
      </c>
    </row>
    <row r="12" spans="1:4" ht="31.5" customHeight="1" x14ac:dyDescent="0.25">
      <c r="A12" s="70" t="s">
        <v>10</v>
      </c>
      <c r="B12" s="22">
        <v>2000</v>
      </c>
      <c r="C12" s="17" t="s">
        <v>35</v>
      </c>
    </row>
    <row r="13" spans="1:4" ht="56.25" x14ac:dyDescent="0.25">
      <c r="A13" s="71"/>
      <c r="B13" s="22">
        <v>1000</v>
      </c>
      <c r="C13" s="19" t="s">
        <v>41</v>
      </c>
    </row>
    <row r="14" spans="1:4" ht="37.5" x14ac:dyDescent="0.25">
      <c r="A14" s="9" t="s">
        <v>11</v>
      </c>
      <c r="B14" s="22">
        <v>1000</v>
      </c>
      <c r="C14" s="17" t="s">
        <v>36</v>
      </c>
    </row>
    <row r="15" spans="1:4" ht="37.5" x14ac:dyDescent="0.25">
      <c r="A15" s="9" t="s">
        <v>14</v>
      </c>
      <c r="B15" s="22">
        <v>1500</v>
      </c>
      <c r="C15" s="20" t="s">
        <v>38</v>
      </c>
      <c r="D15" s="10"/>
    </row>
    <row r="16" spans="1:4" ht="18.75" x14ac:dyDescent="0.25">
      <c r="A16" s="25" t="s">
        <v>12</v>
      </c>
      <c r="B16" s="22">
        <v>600</v>
      </c>
      <c r="C16" s="17" t="s">
        <v>37</v>
      </c>
    </row>
    <row r="17" spans="1:4" ht="37.5" x14ac:dyDescent="0.25">
      <c r="A17" s="15" t="s">
        <v>43</v>
      </c>
      <c r="B17" s="24">
        <v>2000</v>
      </c>
      <c r="C17" s="21" t="s">
        <v>39</v>
      </c>
      <c r="D17" s="16" t="s">
        <v>40</v>
      </c>
    </row>
  </sheetData>
  <customSheetViews>
    <customSheetView guid="{079212FD-42FD-4137-B6A0-262935226FF3}">
      <selection activeCell="B5" sqref="B5"/>
      <pageMargins left="0.7" right="0.7" top="0.75" bottom="0.75" header="0.3" footer="0.3"/>
      <pageSetup paperSize="9" orientation="portrait" r:id="rId1"/>
    </customSheetView>
  </customSheetViews>
  <mergeCells count="1">
    <mergeCell ref="A12:A1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ОИВ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Антон Сергеевич</dc:creator>
  <cp:lastModifiedBy>Надежда Владимировна Аверкиева</cp:lastModifiedBy>
  <cp:lastPrinted>2023-09-19T12:33:32Z</cp:lastPrinted>
  <dcterms:created xsi:type="dcterms:W3CDTF">2016-09-02T08:07:46Z</dcterms:created>
  <dcterms:modified xsi:type="dcterms:W3CDTF">2023-09-19T12:37:26Z</dcterms:modified>
</cp:coreProperties>
</file>