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80" yWindow="1020" windowWidth="19320" windowHeight="8370"/>
  </bookViews>
  <sheets>
    <sheet name="Перечень" sheetId="1" r:id="rId1"/>
    <sheet name="ОИВ" sheetId="2" r:id="rId2"/>
  </sheets>
  <definedNames>
    <definedName name="_xlnm._FilterDatabase" localSheetId="0" hidden="1">Перечень!$E$1:$E$45</definedName>
    <definedName name="Z_079212FD_42FD_4137_B6A0_262935226FF3_.wvu.FilterData" localSheetId="0" hidden="1">Перечень!$A$10:$L$10</definedName>
  </definedNames>
  <calcPr calcId="145621"/>
  <customWorkbookViews>
    <customWorkbookView name="Морозова Анастасия Сергеевна - Личное представление" guid="{079212FD-42FD-4137-B6A0-262935226FF3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L44" i="1" l="1"/>
  <c r="H44" i="1"/>
  <c r="I44" i="1"/>
  <c r="J44" i="1"/>
  <c r="K44" i="1"/>
  <c r="G43" i="1" l="1"/>
  <c r="G42" i="1"/>
  <c r="G41" i="1" l="1"/>
  <c r="G40" i="1"/>
  <c r="G39" i="1"/>
  <c r="G38" i="1"/>
  <c r="G37" i="1" l="1"/>
  <c r="G36" i="1"/>
  <c r="G35" i="1" l="1"/>
  <c r="G34" i="1"/>
  <c r="G33" i="1" l="1"/>
  <c r="G32" i="1"/>
  <c r="G31" i="1"/>
  <c r="G30" i="1" l="1"/>
  <c r="G29" i="1"/>
  <c r="G28" i="1"/>
  <c r="G27" i="1"/>
  <c r="G26" i="1" l="1"/>
  <c r="G25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11" i="1"/>
  <c r="G44" i="1" l="1"/>
</calcChain>
</file>

<file path=xl/sharedStrings.xml><?xml version="1.0" encoding="utf-8"?>
<sst xmlns="http://schemas.openxmlformats.org/spreadsheetml/2006/main" count="212" uniqueCount="120">
  <si>
    <t>№</t>
  </si>
  <si>
    <t>Всего</t>
  </si>
  <si>
    <t>Исполнитель (ОИВ РК)</t>
  </si>
  <si>
    <t>Министерство культуры, туризма и архивного дела РК</t>
  </si>
  <si>
    <t>Министерство национальной политики РК</t>
  </si>
  <si>
    <t>Министерство образования, науки и молодежной политики РК</t>
  </si>
  <si>
    <t xml:space="preserve">Министерство сельского хозяйства и потребительского рынка РК </t>
  </si>
  <si>
    <t>Министерство труда, занятости и социальной защиты РК</t>
  </si>
  <si>
    <t>Министерство физической культуры и спорта РК</t>
  </si>
  <si>
    <t>Министерство строительства и жилищно-коммунального хозяйства РК (дороги)</t>
  </si>
  <si>
    <t>Министерство экономического развития и промышленности РК</t>
  </si>
  <si>
    <t>Министерство строительства и жилищно-коммунального хозяйства РК (благоустройство)</t>
  </si>
  <si>
    <t>Министерство строительства и жилищно-коммунального хозяйства РК (ХВС)</t>
  </si>
  <si>
    <t>Министерство природных ресурсов и охраны окружающей среды РК</t>
  </si>
  <si>
    <t>Максимальная сумма субсидии на 1 проект, тыс. руб.</t>
  </si>
  <si>
    <t xml:space="preserve">Министерство труда, занятости и социальной защиты РК (доступная среда) </t>
  </si>
  <si>
    <t>только для городских округов</t>
  </si>
  <si>
    <t>Наименование народного проекта</t>
  </si>
  <si>
    <t>Краткий перечень работ по реализации народного проекта</t>
  </si>
  <si>
    <t xml:space="preserve">Бюджет народного проекта, тыс.руб. </t>
  </si>
  <si>
    <t>Муниципальное образование</t>
  </si>
  <si>
    <t>муниципальный район (городской округ)</t>
  </si>
  <si>
    <t>городское поселение (сельское поселение)</t>
  </si>
  <si>
    <t>Республиканский бюджет Республики Коми</t>
  </si>
  <si>
    <t>Бюджет муниципального образования</t>
  </si>
  <si>
    <t>Объем средств юридических лиц, индивидуальных предпринимателей</t>
  </si>
  <si>
    <t>Объем средств граждан</t>
  </si>
  <si>
    <t xml:space="preserve">Орган исполнительной власти Республики Коми, курирующий приоритетное направление деятельности </t>
  </si>
  <si>
    <t>Направление, предусмотренное пунтом 2 Порядка (приложение № 2 к постановлению     № 252)</t>
  </si>
  <si>
    <t>КУЛЬТУРА</t>
  </si>
  <si>
    <t>ЭТНОКУЛЬНОЕ РАЗВИТИЕ</t>
  </si>
  <si>
    <t>ОБРАЗОВАНИЕ</t>
  </si>
  <si>
    <t>АГРОПРОМЫШЛЕННЫЙ КОМПЛЕКС</t>
  </si>
  <si>
    <t>ДОРОЖНАЯ ДЕЯТЕЛЬНОСТЬ</t>
  </si>
  <si>
    <t>ЗАНЯТОСТЬ</t>
  </si>
  <si>
    <t>СПОРТ</t>
  </si>
  <si>
    <t>МАЛОЕ И СРЕДНЕЕ ПРЕДПРИНИМАТЕЛЬСТВО</t>
  </si>
  <si>
    <t>БЛАГОУСТРОЙСТВО</t>
  </si>
  <si>
    <t>ИСТОЧНИКИ ХВС</t>
  </si>
  <si>
    <t>ОХРАНА ОКРУЖАЮЩЕЙ СРЕДЫ</t>
  </si>
  <si>
    <t>ДОСТУПНАЯ СРЕДА</t>
  </si>
  <si>
    <t xml:space="preserve">Усть-Вымский </t>
  </si>
  <si>
    <t>ГП "Жешарт"</t>
  </si>
  <si>
    <t>Установка универсальной детской площадки с элементами благоустройства по ул. А. Грина</t>
  </si>
  <si>
    <r>
      <t>Обустройство пешеходной дорожки возле МБДОУ «Детский сад № 1 комбинированного вида» пгт. Жешарт (Сказка)</t>
    </r>
    <r>
      <rPr>
        <sz val="12"/>
        <color rgb="FF000000"/>
        <rFont val="Times New Roman"/>
        <family val="1"/>
        <charset val="204"/>
      </rPr>
      <t xml:space="preserve"> </t>
    </r>
  </si>
  <si>
    <t>СП "Айкино"</t>
  </si>
  <si>
    <r>
      <t xml:space="preserve"> </t>
    </r>
    <r>
      <rPr>
        <sz val="12"/>
        <color rgb="FF000000"/>
        <rFont val="Times New Roman"/>
        <family val="1"/>
        <charset val="204"/>
      </rPr>
      <t>Ремонт уличной дорожной сети по ул.Садовая с.Айкино (от водобашни  до пересечения с пер. Речной)- 2 этап</t>
    </r>
  </si>
  <si>
    <t>СП "Усть-Вымь"</t>
  </si>
  <si>
    <t>Благоустройство улицы Совхозная с. Усть-Вымь</t>
  </si>
  <si>
    <t>СП "Студенец"</t>
  </si>
  <si>
    <t>Строительство деревянного тротуара вдоль трассы «Сыктывкар – Ухта» в п. Студенец</t>
  </si>
  <si>
    <t>Обустройство зоны отдыха «Отдыхаем вместе» в с.Айкино (приобретение и установка горки для круглогодичного использования, малых архитектурных форм)</t>
  </si>
  <si>
    <t>СП "Гам"</t>
  </si>
  <si>
    <t>Реконструкция уличного освещения на территории села Гам</t>
  </si>
  <si>
    <t>СП"Донаель"</t>
  </si>
  <si>
    <t>Обустройство и ремонт источников водоснабжения (колодцев) в пст. Донаёль</t>
  </si>
  <si>
    <t>СП "Илья-Шор"</t>
  </si>
  <si>
    <t>Обустройство подъезда к пожарному водоему «Ильяшорский пруд»</t>
  </si>
  <si>
    <t>СП "Кожмудор"</t>
  </si>
  <si>
    <t xml:space="preserve">Обустройство источников холодного водоснабжения (колодцев)  в д. Туискерос  ( за Домом Культуры) и с. Кожмудор между МКД  ул. Совхозная д.3 и ул. Центральная д.62  </t>
  </si>
  <si>
    <t>СП "Межег"</t>
  </si>
  <si>
    <t>Обустройство пожарных водоемов на территории сельского поселения «Межег»</t>
  </si>
  <si>
    <t>Создание  и обустройство зоны отдыха в центре  п. Студенец</t>
  </si>
  <si>
    <t>Устройство канализационной сети к дому ветеранов</t>
  </si>
  <si>
    <t>Благоустройство улицы Центральной п. Студенец»</t>
  </si>
  <si>
    <t>Отсыпка и планировка территории, приобретение и монтаж универсальной детской площадки со специальным покрытием и ограждением.</t>
  </si>
  <si>
    <t>Отсыпка основания под пешеходную дорожку, устройство дорожки из брусчатки с установкой борбюров, укладка водопропкскной металлической трубы.</t>
  </si>
  <si>
    <t>Проведение работ по аяфальтированию</t>
  </si>
  <si>
    <t>Работы по асфальтированию дорожного полотна</t>
  </si>
  <si>
    <t>Разработка и утверждение проектных решений по устройству тротуара, закупка пиломатериала, строительство тротуара, уборка отходов (мусора)</t>
  </si>
  <si>
    <t>Приобретение и установка горки для круглогодичного использования, малых архитектурных форм</t>
  </si>
  <si>
    <t>Замена светильников типа ДРЛ, ДНАТ на более экономичные светодиодные светильники</t>
  </si>
  <si>
    <t>Обустройство двух новых источников водоснабжения (колодцы),  капитальный ремонт трех колодцев, текущий ремонт, очистка  4  колодцев.</t>
  </si>
  <si>
    <t>Грейдирование, отсыпка полотна пеком и щебнем, окювечивание полотна, укрепление ГТС ( гидро- технического сооружения)</t>
  </si>
  <si>
    <t>Ремонт и обустройство двух колодцев</t>
  </si>
  <si>
    <t xml:space="preserve">Рботы по установке  деревянных срубов, гидро и теплоизоляции, приобретению знаков ( табличек и указателей).  </t>
  </si>
  <si>
    <t>Укладка плитки, установка лавочек, урн для мусора, установка освещения, строительство сцены.</t>
  </si>
  <si>
    <t xml:space="preserve">Приобретение и устройство канализационной трубы   </t>
  </si>
  <si>
    <t>Отсыпка щебнем, выравнивание грейдером уличного полотна, обустройство водопропускных канав и труб, уборка кустарников</t>
  </si>
  <si>
    <r>
      <t>Ремонт автомобильной дороги общего пользования «По пст. Донаёль»</t>
    </r>
    <r>
      <rPr>
        <sz val="13"/>
        <color rgb="FF000000"/>
        <rFont val="Times New Roman"/>
        <family val="1"/>
        <charset val="204"/>
      </rPr>
      <t xml:space="preserve"> (на участке км 0 + 000 – км 0 + 650).</t>
    </r>
  </si>
  <si>
    <t>Ремонт автомобильной дороги  общего пользования местного значения , подъезд к д. Оквад</t>
  </si>
  <si>
    <t>Восстановление профиля водоотводных канав на участках дороги. Выравниванию дорожного полотна и  отсыпка  щебнем отдельных участков дороги.</t>
  </si>
  <si>
    <t>Отсыпка щебнем</t>
  </si>
  <si>
    <t xml:space="preserve">Установка  универсальной детсткой площадки с элементами благоустройства  во дворе домов 36,38,40,38Б,38В по ул.Башлыкова </t>
  </si>
  <si>
    <t xml:space="preserve">Реконструкция  памятника павшим в годы Великой Отечественной войны  1941-1945 г.г. в д.Вездино. </t>
  </si>
  <si>
    <t>Замена окон и дверей, ремонт полов в здании МБДОУ «Детский сад» пст. Донаёль</t>
  </si>
  <si>
    <t>Благоустройство памятника погибшим в годы Гражданской войны</t>
  </si>
  <si>
    <t>Капитальный ремонт кровли Жешартской библиотеки филиала им.С.А. Попова</t>
  </si>
  <si>
    <t>Утепление наружних стен помещений библиотеки и хореографического класса Дома Культуры п. Лесобаза</t>
  </si>
  <si>
    <t>Ремонт фасада объекта культурного наследия -музея с. Усть-Вымь</t>
  </si>
  <si>
    <t>Утепление наружних стен утеплителем</t>
  </si>
  <si>
    <t xml:space="preserve">Частичный ремонт обшивки здания, оконных откосов, противопожарная обработка, покраска деревянных конструкций –оконных рам, стен. Установка металлических, утепленных дверей основного и запасного выхода 1 этажа. </t>
  </si>
  <si>
    <t>Приобретение и установка горки для круглогодичного использования, малых архитектурных форм. Трудоустройство  3 безработных граждан</t>
  </si>
  <si>
    <t>Установка оконных и дверных блоков, ремонту полов.Трудоустройство  3 безработных граждан</t>
  </si>
  <si>
    <t>Установка нового памятка,благоустройство территории памятника. Трудоустройство 3 безработных граждан</t>
  </si>
  <si>
    <t>Работы по установке мраморных плит, покраска стелы, расчистка площадки, бетонирование швов, обустройство тротуарной дорожки, обустройство перехода через ручей. Трудоустройство  трех безработных граждан</t>
  </si>
  <si>
    <t>Ддемонтаж существующего кровельного покрытия,ремонт основания, примыканий, устройство покрытия кровли (мембрана), устройство сливной системы.</t>
  </si>
  <si>
    <t>ГП "Микунь"</t>
  </si>
  <si>
    <t>Обустойство специализированной автомобильной стоянки  по ул. Ленина города Микунь</t>
  </si>
  <si>
    <t>Строительство мебельного цеха в п. Студенец</t>
  </si>
  <si>
    <t>Праздничное мероприятие к 100-летию Усть-Вымского района "Этот край подарен нам судьбой"</t>
  </si>
  <si>
    <t>Фестиваль традиционной культуры народа оми "Емдiнса югор"</t>
  </si>
  <si>
    <t>Организация мероприятия</t>
  </si>
  <si>
    <t>Ремонт актового зала МБОУ СОШ№1 города Микунь</t>
  </si>
  <si>
    <t>Обустройство входной группы МБОУ «СОШ пст. Казлук»</t>
  </si>
  <si>
    <t>Тёплые окна (замена окон в МБОУ «Средняя общеобразовательная школа им. Дм. Батиева» с. Гам)</t>
  </si>
  <si>
    <t>Ремонт кровли здания  МБДОУ «Детский сад» пст. Илья-Шор</t>
  </si>
  <si>
    <t>Замена окон, полов, покраска стен</t>
  </si>
  <si>
    <t>Работы по ремонту крыльца, замене дверей и установке пандуса</t>
  </si>
  <si>
    <t>Строительство здания мебельного цеха, трудоустойтво 1 чел. работтник по сбору мебели</t>
  </si>
  <si>
    <t>Работы по установке оконных блоков</t>
  </si>
  <si>
    <t>Замена кровли крыши детского сада</t>
  </si>
  <si>
    <t>Замена напольного покрытия игрового зала в МАУ " Спортивные комплексы Усть-Вымского района" СК " Жешарт"</t>
  </si>
  <si>
    <t>Капитальный ремонт крыши здания Центра спорта и туризма г. Микунь</t>
  </si>
  <si>
    <t>Разборка и сборка деревянного основания  с заменой пиломатериала, укладка наполного покрыти, нанесение разметки</t>
  </si>
  <si>
    <t xml:space="preserve">Демонтах и монтаж кровельного покрытия, устройство сборных деревянных конструкций, замена кровельного покрытия </t>
  </si>
  <si>
    <t>Отсыпка  песком и щебнем и устройство ограждения. Трудоустройство 1 чел., спецалист по охране территории</t>
  </si>
  <si>
    <t>Перечень одобренных народных проектов МО МР "Усть-Вымский" на 2022 год</t>
  </si>
  <si>
    <t>Утвержден:                                              постановлением администрации МР "Усть-Вымский"                                 от 31.05.2021 № 542</t>
  </si>
  <si>
    <t>(приложение)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</si>
</sst>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/>
    <xf numFmtId="0" fontId="2" fillId="0" borderId="6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66" fontId="2" fillId="3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justify" vertical="top" wrapText="1"/>
    </xf>
    <xf numFmtId="167" fontId="9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7" fillId="0" borderId="0" xfId="0" applyFont="1" applyFill="1" applyAlignment="1">
      <alignment horizontal="justify" vertical="top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 wrapText="1"/>
    </xf>
    <xf numFmtId="0" fontId="4" fillId="5" borderId="3" xfId="0" applyNumberFormat="1" applyFont="1" applyFill="1" applyBorder="1" applyAlignment="1">
      <alignment horizontal="center" vertical="top" wrapText="1"/>
    </xf>
    <xf numFmtId="0" fontId="4" fillId="5" borderId="5" xfId="0" applyNumberFormat="1" applyFont="1" applyFill="1" applyBorder="1" applyAlignment="1">
      <alignment horizontal="center" vertical="top" wrapText="1"/>
    </xf>
    <xf numFmtId="0" fontId="4" fillId="5" borderId="6" xfId="0" applyNumberFormat="1" applyFont="1" applyFill="1" applyBorder="1" applyAlignment="1">
      <alignment horizontal="center" vertical="top" wrapText="1"/>
    </xf>
    <xf numFmtId="165" fontId="4" fillId="5" borderId="3" xfId="0" applyNumberFormat="1" applyFont="1" applyFill="1" applyBorder="1" applyAlignment="1">
      <alignment horizontal="center" vertical="top" wrapText="1"/>
    </xf>
    <xf numFmtId="165" fontId="4" fillId="5" borderId="6" xfId="0" applyNumberFormat="1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64" fontId="4" fillId="5" borderId="10" xfId="0" applyNumberFormat="1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45"/>
  <sheetViews>
    <sheetView tabSelected="1" topLeftCell="B28" zoomScaleNormal="100" workbookViewId="0">
      <selection activeCell="E48" sqref="E48"/>
    </sheetView>
  </sheetViews>
  <sheetFormatPr defaultColWidth="9.140625" defaultRowHeight="20.25" outlineLevelCol="1" x14ac:dyDescent="0.25"/>
  <cols>
    <col min="1" max="1" width="5.140625" style="1" customWidth="1"/>
    <col min="2" max="4" width="18.42578125" style="3" customWidth="1"/>
    <col min="5" max="5" width="25.42578125" style="3" customWidth="1"/>
    <col min="6" max="6" width="17.5703125" style="1" customWidth="1"/>
    <col min="7" max="7" width="15.7109375" style="1" customWidth="1"/>
    <col min="8" max="8" width="19.42578125" style="1" customWidth="1" outlineLevel="1"/>
    <col min="9" max="9" width="19.7109375" style="1" customWidth="1" outlineLevel="1"/>
    <col min="10" max="10" width="14" style="1" customWidth="1" outlineLevel="1"/>
    <col min="11" max="11" width="20.42578125" style="4" customWidth="1" outlineLevel="1"/>
    <col min="12" max="12" width="14.140625" style="1" customWidth="1" outlineLevel="1"/>
    <col min="13" max="16384" width="9.140625" style="1"/>
  </cols>
  <sheetData>
    <row r="1" spans="1:12" s="4" customFormat="1" x14ac:dyDescent="0.25">
      <c r="B1" s="3"/>
      <c r="C1" s="3"/>
      <c r="D1" s="3"/>
      <c r="E1" s="3"/>
    </row>
    <row r="2" spans="1:12" s="4" customFormat="1" ht="20.25" customHeight="1" x14ac:dyDescent="0.25">
      <c r="B2" s="3"/>
      <c r="C2" s="3"/>
      <c r="D2" s="3"/>
      <c r="E2" s="3"/>
      <c r="K2" s="53" t="s">
        <v>118</v>
      </c>
      <c r="L2" s="53"/>
    </row>
    <row r="3" spans="1:12" s="4" customFormat="1" ht="41.25" customHeight="1" x14ac:dyDescent="0.25">
      <c r="B3" s="3"/>
      <c r="C3" s="3"/>
      <c r="D3" s="3"/>
      <c r="E3" s="3"/>
      <c r="K3" s="53"/>
      <c r="L3" s="53"/>
    </row>
    <row r="4" spans="1:12" s="4" customFormat="1" x14ac:dyDescent="0.25">
      <c r="B4" s="3"/>
      <c r="C4" s="3"/>
      <c r="D4" s="3"/>
      <c r="E4" s="3"/>
      <c r="K4" s="53" t="s">
        <v>119</v>
      </c>
      <c r="L4" s="53"/>
    </row>
    <row r="5" spans="1:12" s="4" customFormat="1" x14ac:dyDescent="0.25">
      <c r="B5" s="3"/>
      <c r="C5" s="3"/>
      <c r="D5" s="3"/>
      <c r="E5" s="3"/>
    </row>
    <row r="6" spans="1:12" s="4" customFormat="1" ht="11.25" customHeight="1" x14ac:dyDescent="0.25">
      <c r="B6" s="3"/>
      <c r="C6" s="3"/>
      <c r="D6" s="3"/>
      <c r="E6" s="3"/>
    </row>
    <row r="7" spans="1:12" ht="48" customHeight="1" x14ac:dyDescent="0.25">
      <c r="A7" s="54" t="s">
        <v>117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30.75" customHeight="1" x14ac:dyDescent="0.25">
      <c r="A8" s="63" t="s">
        <v>0</v>
      </c>
      <c r="B8" s="61" t="s">
        <v>20</v>
      </c>
      <c r="C8" s="62"/>
      <c r="D8" s="50" t="s">
        <v>17</v>
      </c>
      <c r="E8" s="43" t="s">
        <v>27</v>
      </c>
      <c r="F8" s="50" t="s">
        <v>18</v>
      </c>
      <c r="G8" s="57" t="s">
        <v>19</v>
      </c>
      <c r="H8" s="58"/>
      <c r="I8" s="59"/>
      <c r="J8" s="59"/>
      <c r="K8" s="59"/>
      <c r="L8" s="60"/>
    </row>
    <row r="9" spans="1:12" s="2" customFormat="1" ht="48.75" customHeight="1" x14ac:dyDescent="0.25">
      <c r="A9" s="64"/>
      <c r="B9" s="48" t="s">
        <v>21</v>
      </c>
      <c r="C9" s="48" t="s">
        <v>22</v>
      </c>
      <c r="D9" s="51"/>
      <c r="E9" s="44"/>
      <c r="F9" s="51"/>
      <c r="G9" s="50" t="s">
        <v>1</v>
      </c>
      <c r="H9" s="46" t="s">
        <v>23</v>
      </c>
      <c r="I9" s="55" t="s">
        <v>24</v>
      </c>
      <c r="J9" s="56"/>
      <c r="K9" s="50" t="s">
        <v>25</v>
      </c>
      <c r="L9" s="50" t="s">
        <v>26</v>
      </c>
    </row>
    <row r="10" spans="1:12" ht="63.75" customHeight="1" x14ac:dyDescent="0.25">
      <c r="A10" s="65"/>
      <c r="B10" s="49"/>
      <c r="C10" s="49"/>
      <c r="D10" s="52"/>
      <c r="E10" s="45"/>
      <c r="F10" s="52"/>
      <c r="G10" s="52"/>
      <c r="H10" s="47"/>
      <c r="I10" s="14" t="s">
        <v>21</v>
      </c>
      <c r="J10" s="14" t="s">
        <v>22</v>
      </c>
      <c r="K10" s="52"/>
      <c r="L10" s="52"/>
    </row>
    <row r="11" spans="1:12" ht="173.25" x14ac:dyDescent="0.25">
      <c r="A11" s="21">
        <v>1</v>
      </c>
      <c r="B11" s="35" t="s">
        <v>41</v>
      </c>
      <c r="C11" s="18" t="s">
        <v>42</v>
      </c>
      <c r="D11" s="22" t="s">
        <v>43</v>
      </c>
      <c r="E11" s="20" t="s">
        <v>11</v>
      </c>
      <c r="F11" s="19" t="s">
        <v>65</v>
      </c>
      <c r="G11" s="23">
        <f>SUM(H11:L11)</f>
        <v>1258.9000000000001</v>
      </c>
      <c r="H11" s="23">
        <v>1000</v>
      </c>
      <c r="I11" s="32">
        <v>0</v>
      </c>
      <c r="J11" s="32">
        <v>195</v>
      </c>
      <c r="K11" s="23">
        <v>50</v>
      </c>
      <c r="L11" s="23">
        <v>13.9</v>
      </c>
    </row>
    <row r="12" spans="1:12" ht="204.75" x14ac:dyDescent="0.25">
      <c r="A12" s="21">
        <v>2</v>
      </c>
      <c r="B12" s="35" t="s">
        <v>41</v>
      </c>
      <c r="C12" s="18" t="s">
        <v>42</v>
      </c>
      <c r="D12" s="24" t="s">
        <v>44</v>
      </c>
      <c r="E12" s="20" t="s">
        <v>11</v>
      </c>
      <c r="F12" s="31" t="s">
        <v>66</v>
      </c>
      <c r="G12" s="23">
        <f t="shared" ref="G12:G43" si="0">SUM(H12:L12)</f>
        <v>803.9</v>
      </c>
      <c r="H12" s="23">
        <v>600</v>
      </c>
      <c r="I12" s="23">
        <v>0</v>
      </c>
      <c r="J12" s="23">
        <v>145</v>
      </c>
      <c r="K12" s="23">
        <v>50</v>
      </c>
      <c r="L12" s="23">
        <v>8.9</v>
      </c>
    </row>
    <row r="13" spans="1:12" ht="118.5" customHeight="1" x14ac:dyDescent="0.25">
      <c r="A13" s="21">
        <v>3</v>
      </c>
      <c r="B13" s="35" t="s">
        <v>41</v>
      </c>
      <c r="C13" s="18" t="s">
        <v>45</v>
      </c>
      <c r="D13" s="25" t="s">
        <v>46</v>
      </c>
      <c r="E13" s="20" t="s">
        <v>11</v>
      </c>
      <c r="F13" s="30" t="s">
        <v>67</v>
      </c>
      <c r="G13" s="23">
        <f t="shared" si="0"/>
        <v>1129.5</v>
      </c>
      <c r="H13" s="23">
        <v>1000</v>
      </c>
      <c r="I13" s="23">
        <v>0</v>
      </c>
      <c r="J13" s="23">
        <v>112</v>
      </c>
      <c r="K13" s="23">
        <v>5</v>
      </c>
      <c r="L13" s="23">
        <v>12.5</v>
      </c>
    </row>
    <row r="14" spans="1:12" ht="94.5" x14ac:dyDescent="0.25">
      <c r="A14" s="21">
        <v>4</v>
      </c>
      <c r="B14" s="35" t="s">
        <v>41</v>
      </c>
      <c r="C14" s="18" t="s">
        <v>47</v>
      </c>
      <c r="D14" s="26" t="s">
        <v>48</v>
      </c>
      <c r="E14" s="20" t="s">
        <v>11</v>
      </c>
      <c r="F14" s="19" t="s">
        <v>68</v>
      </c>
      <c r="G14" s="23">
        <f t="shared" si="0"/>
        <v>1126.4000000000001</v>
      </c>
      <c r="H14" s="23">
        <v>1000</v>
      </c>
      <c r="I14" s="23">
        <v>0</v>
      </c>
      <c r="J14" s="23">
        <v>112</v>
      </c>
      <c r="K14" s="23">
        <v>2</v>
      </c>
      <c r="L14" s="23">
        <v>12.4</v>
      </c>
    </row>
    <row r="15" spans="1:12" ht="189" x14ac:dyDescent="0.25">
      <c r="A15" s="21">
        <v>5</v>
      </c>
      <c r="B15" s="35" t="s">
        <v>41</v>
      </c>
      <c r="C15" s="18" t="s">
        <v>49</v>
      </c>
      <c r="D15" s="27" t="s">
        <v>50</v>
      </c>
      <c r="E15" s="20" t="s">
        <v>11</v>
      </c>
      <c r="F15" s="30" t="s">
        <v>69</v>
      </c>
      <c r="G15" s="23">
        <f t="shared" si="0"/>
        <v>1126.4000000000001</v>
      </c>
      <c r="H15" s="23">
        <v>1000</v>
      </c>
      <c r="I15" s="23">
        <v>0</v>
      </c>
      <c r="J15" s="23">
        <v>112</v>
      </c>
      <c r="K15" s="23">
        <v>2</v>
      </c>
      <c r="L15" s="23">
        <v>12.4</v>
      </c>
    </row>
    <row r="16" spans="1:12" ht="204.75" x14ac:dyDescent="0.25">
      <c r="A16" s="21">
        <v>6</v>
      </c>
      <c r="B16" s="35" t="s">
        <v>41</v>
      </c>
      <c r="C16" s="18" t="s">
        <v>45</v>
      </c>
      <c r="D16" s="27" t="s">
        <v>51</v>
      </c>
      <c r="E16" s="20" t="s">
        <v>11</v>
      </c>
      <c r="F16" s="27" t="s">
        <v>70</v>
      </c>
      <c r="G16" s="23">
        <f t="shared" si="0"/>
        <v>1129.5</v>
      </c>
      <c r="H16" s="23">
        <v>1000</v>
      </c>
      <c r="I16" s="23">
        <v>0</v>
      </c>
      <c r="J16" s="23">
        <v>112</v>
      </c>
      <c r="K16" s="23">
        <v>5</v>
      </c>
      <c r="L16" s="23">
        <v>12.5</v>
      </c>
    </row>
    <row r="17" spans="1:12" ht="110.25" x14ac:dyDescent="0.25">
      <c r="A17" s="21">
        <v>7</v>
      </c>
      <c r="B17" s="35" t="s">
        <v>41</v>
      </c>
      <c r="C17" s="18" t="s">
        <v>52</v>
      </c>
      <c r="D17" s="19" t="s">
        <v>53</v>
      </c>
      <c r="E17" s="20" t="s">
        <v>11</v>
      </c>
      <c r="F17" s="27" t="s">
        <v>71</v>
      </c>
      <c r="G17" s="23">
        <f t="shared" si="0"/>
        <v>1126</v>
      </c>
      <c r="H17" s="23">
        <v>1000</v>
      </c>
      <c r="I17" s="23">
        <v>0</v>
      </c>
      <c r="J17" s="23">
        <v>112</v>
      </c>
      <c r="K17" s="23">
        <v>2</v>
      </c>
      <c r="L17" s="23">
        <v>12</v>
      </c>
    </row>
    <row r="18" spans="1:12" ht="198" x14ac:dyDescent="0.25">
      <c r="A18" s="21">
        <v>8</v>
      </c>
      <c r="B18" s="35" t="s">
        <v>41</v>
      </c>
      <c r="C18" s="18" t="s">
        <v>54</v>
      </c>
      <c r="D18" s="28" t="s">
        <v>55</v>
      </c>
      <c r="E18" s="20" t="s">
        <v>12</v>
      </c>
      <c r="F18" s="29" t="s">
        <v>72</v>
      </c>
      <c r="G18" s="23">
        <f t="shared" si="0"/>
        <v>681</v>
      </c>
      <c r="H18" s="23">
        <v>600</v>
      </c>
      <c r="I18" s="23">
        <v>0</v>
      </c>
      <c r="J18" s="23">
        <v>68</v>
      </c>
      <c r="K18" s="23">
        <v>1</v>
      </c>
      <c r="L18" s="23">
        <v>12</v>
      </c>
    </row>
    <row r="19" spans="1:12" ht="157.5" x14ac:dyDescent="0.25">
      <c r="A19" s="21">
        <v>9</v>
      </c>
      <c r="B19" s="35" t="s">
        <v>41</v>
      </c>
      <c r="C19" s="18" t="s">
        <v>56</v>
      </c>
      <c r="D19" s="27" t="s">
        <v>57</v>
      </c>
      <c r="E19" s="20" t="s">
        <v>11</v>
      </c>
      <c r="F19" s="30" t="s">
        <v>73</v>
      </c>
      <c r="G19" s="23">
        <f t="shared" si="0"/>
        <v>1124.4000000000001</v>
      </c>
      <c r="H19" s="23">
        <v>1000</v>
      </c>
      <c r="I19" s="23">
        <v>0</v>
      </c>
      <c r="J19" s="23">
        <v>112</v>
      </c>
      <c r="K19" s="23">
        <v>0</v>
      </c>
      <c r="L19" s="23">
        <v>12.4</v>
      </c>
    </row>
    <row r="20" spans="1:12" ht="204.75" x14ac:dyDescent="0.25">
      <c r="A20" s="21">
        <v>10</v>
      </c>
      <c r="B20" s="35" t="s">
        <v>41</v>
      </c>
      <c r="C20" s="18" t="s">
        <v>58</v>
      </c>
      <c r="D20" s="27" t="s">
        <v>59</v>
      </c>
      <c r="E20" s="20" t="s">
        <v>12</v>
      </c>
      <c r="F20" s="27" t="s">
        <v>74</v>
      </c>
      <c r="G20" s="23">
        <f t="shared" si="0"/>
        <v>677.5</v>
      </c>
      <c r="H20" s="23">
        <v>600</v>
      </c>
      <c r="I20" s="23">
        <v>0</v>
      </c>
      <c r="J20" s="23">
        <v>68</v>
      </c>
      <c r="K20" s="23">
        <v>2</v>
      </c>
      <c r="L20" s="23">
        <v>7.5</v>
      </c>
    </row>
    <row r="21" spans="1:12" ht="141.75" x14ac:dyDescent="0.25">
      <c r="A21" s="21">
        <v>11</v>
      </c>
      <c r="B21" s="35" t="s">
        <v>41</v>
      </c>
      <c r="C21" s="18" t="s">
        <v>60</v>
      </c>
      <c r="D21" s="27" t="s">
        <v>61</v>
      </c>
      <c r="E21" s="20" t="s">
        <v>11</v>
      </c>
      <c r="F21" s="19" t="s">
        <v>75</v>
      </c>
      <c r="G21" s="23">
        <f t="shared" si="0"/>
        <v>1127</v>
      </c>
      <c r="H21" s="23">
        <v>1000</v>
      </c>
      <c r="I21" s="23">
        <v>0</v>
      </c>
      <c r="J21" s="23">
        <v>112</v>
      </c>
      <c r="K21" s="23">
        <v>1</v>
      </c>
      <c r="L21" s="23">
        <v>14</v>
      </c>
    </row>
    <row r="22" spans="1:12" ht="126" x14ac:dyDescent="0.25">
      <c r="A22" s="21">
        <v>12</v>
      </c>
      <c r="B22" s="35" t="s">
        <v>41</v>
      </c>
      <c r="C22" s="18" t="s">
        <v>49</v>
      </c>
      <c r="D22" s="27" t="s">
        <v>62</v>
      </c>
      <c r="E22" s="20" t="s">
        <v>11</v>
      </c>
      <c r="F22" s="30" t="s">
        <v>76</v>
      </c>
      <c r="G22" s="23">
        <f t="shared" si="0"/>
        <v>1126.4000000000001</v>
      </c>
      <c r="H22" s="23">
        <v>1000</v>
      </c>
      <c r="I22" s="23">
        <v>0</v>
      </c>
      <c r="J22" s="23">
        <v>112</v>
      </c>
      <c r="K22" s="23">
        <v>2</v>
      </c>
      <c r="L22" s="23">
        <v>12.4</v>
      </c>
    </row>
    <row r="23" spans="1:12" ht="94.5" x14ac:dyDescent="0.25">
      <c r="A23" s="21">
        <v>13</v>
      </c>
      <c r="B23" s="35" t="s">
        <v>41</v>
      </c>
      <c r="C23" s="18" t="s">
        <v>58</v>
      </c>
      <c r="D23" s="27" t="s">
        <v>63</v>
      </c>
      <c r="E23" s="20" t="s">
        <v>11</v>
      </c>
      <c r="F23" s="27" t="s">
        <v>77</v>
      </c>
      <c r="G23" s="23">
        <f t="shared" si="0"/>
        <v>1126.4000000000001</v>
      </c>
      <c r="H23" s="23">
        <v>1000</v>
      </c>
      <c r="I23" s="23">
        <v>0</v>
      </c>
      <c r="J23" s="23">
        <v>112</v>
      </c>
      <c r="K23" s="23">
        <v>2</v>
      </c>
      <c r="L23" s="23">
        <v>12.4</v>
      </c>
    </row>
    <row r="24" spans="1:12" ht="173.25" x14ac:dyDescent="0.25">
      <c r="A24" s="21">
        <v>14</v>
      </c>
      <c r="B24" s="35" t="s">
        <v>41</v>
      </c>
      <c r="C24" s="18" t="s">
        <v>49</v>
      </c>
      <c r="D24" s="27" t="s">
        <v>64</v>
      </c>
      <c r="E24" s="20" t="s">
        <v>11</v>
      </c>
      <c r="F24" s="30" t="s">
        <v>78</v>
      </c>
      <c r="G24" s="23">
        <f t="shared" si="0"/>
        <v>1126.4000000000001</v>
      </c>
      <c r="H24" s="23">
        <v>1000</v>
      </c>
      <c r="I24" s="23">
        <v>0</v>
      </c>
      <c r="J24" s="23">
        <v>112</v>
      </c>
      <c r="K24" s="23">
        <v>2</v>
      </c>
      <c r="L24" s="23">
        <v>12.4</v>
      </c>
    </row>
    <row r="25" spans="1:12" s="4" customFormat="1" ht="231" x14ac:dyDescent="0.25">
      <c r="A25" s="21">
        <v>15</v>
      </c>
      <c r="B25" s="35" t="s">
        <v>41</v>
      </c>
      <c r="C25" s="18" t="s">
        <v>54</v>
      </c>
      <c r="D25" s="28" t="s">
        <v>79</v>
      </c>
      <c r="E25" s="20" t="s">
        <v>9</v>
      </c>
      <c r="F25" s="29" t="s">
        <v>81</v>
      </c>
      <c r="G25" s="23">
        <f t="shared" si="0"/>
        <v>1129</v>
      </c>
      <c r="H25" s="23">
        <v>1000</v>
      </c>
      <c r="I25" s="23">
        <v>112</v>
      </c>
      <c r="J25" s="23">
        <v>0</v>
      </c>
      <c r="K25" s="23">
        <v>1</v>
      </c>
      <c r="L25" s="23">
        <v>16</v>
      </c>
    </row>
    <row r="26" spans="1:12" s="4" customFormat="1" ht="126" x14ac:dyDescent="0.25">
      <c r="A26" s="21">
        <v>16</v>
      </c>
      <c r="B26" s="35" t="s">
        <v>41</v>
      </c>
      <c r="C26" s="18" t="s">
        <v>47</v>
      </c>
      <c r="D26" s="19" t="s">
        <v>80</v>
      </c>
      <c r="E26" s="20" t="s">
        <v>9</v>
      </c>
      <c r="F26" s="34" t="s">
        <v>82</v>
      </c>
      <c r="G26" s="23">
        <f t="shared" si="0"/>
        <v>1127.5</v>
      </c>
      <c r="H26" s="23">
        <v>1000</v>
      </c>
      <c r="I26" s="23">
        <v>112</v>
      </c>
      <c r="J26" s="23">
        <v>0</v>
      </c>
      <c r="K26" s="23">
        <v>3</v>
      </c>
      <c r="L26" s="23">
        <v>12.5</v>
      </c>
    </row>
    <row r="27" spans="1:12" s="4" customFormat="1" ht="173.25" x14ac:dyDescent="0.25">
      <c r="A27" s="21">
        <v>17</v>
      </c>
      <c r="B27" s="35" t="s">
        <v>41</v>
      </c>
      <c r="C27" s="18" t="s">
        <v>42</v>
      </c>
      <c r="D27" s="24" t="s">
        <v>83</v>
      </c>
      <c r="E27" s="20" t="s">
        <v>7</v>
      </c>
      <c r="F27" s="19" t="s">
        <v>92</v>
      </c>
      <c r="G27" s="23">
        <f t="shared" si="0"/>
        <v>726</v>
      </c>
      <c r="H27" s="23">
        <v>600</v>
      </c>
      <c r="I27" s="23">
        <v>0</v>
      </c>
      <c r="J27" s="23">
        <v>68</v>
      </c>
      <c r="K27" s="23">
        <v>50</v>
      </c>
      <c r="L27" s="23">
        <v>8</v>
      </c>
    </row>
    <row r="28" spans="1:12" s="4" customFormat="1" ht="126" x14ac:dyDescent="0.25">
      <c r="A28" s="21">
        <v>18</v>
      </c>
      <c r="B28" s="35" t="s">
        <v>41</v>
      </c>
      <c r="C28" s="18" t="s">
        <v>54</v>
      </c>
      <c r="D28" s="19" t="s">
        <v>85</v>
      </c>
      <c r="E28" s="20" t="s">
        <v>7</v>
      </c>
      <c r="F28" s="19" t="s">
        <v>93</v>
      </c>
      <c r="G28" s="23">
        <f t="shared" si="0"/>
        <v>679</v>
      </c>
      <c r="H28" s="23">
        <v>600</v>
      </c>
      <c r="I28" s="23">
        <v>68</v>
      </c>
      <c r="J28" s="23">
        <v>0</v>
      </c>
      <c r="K28" s="23">
        <v>1</v>
      </c>
      <c r="L28" s="23">
        <v>10</v>
      </c>
    </row>
    <row r="29" spans="1:12" s="4" customFormat="1" ht="141.75" x14ac:dyDescent="0.25">
      <c r="A29" s="21">
        <v>19</v>
      </c>
      <c r="B29" s="35" t="s">
        <v>41</v>
      </c>
      <c r="C29" s="18" t="s">
        <v>45</v>
      </c>
      <c r="D29" s="24" t="s">
        <v>84</v>
      </c>
      <c r="E29" s="20" t="s">
        <v>7</v>
      </c>
      <c r="F29" s="30" t="s">
        <v>94</v>
      </c>
      <c r="G29" s="23">
        <f t="shared" si="0"/>
        <v>680.5</v>
      </c>
      <c r="H29" s="23">
        <v>600</v>
      </c>
      <c r="I29" s="23">
        <v>0</v>
      </c>
      <c r="J29" s="23">
        <v>68</v>
      </c>
      <c r="K29" s="23">
        <v>5</v>
      </c>
      <c r="L29" s="23">
        <v>7.5</v>
      </c>
    </row>
    <row r="30" spans="1:12" s="4" customFormat="1" ht="299.25" x14ac:dyDescent="0.25">
      <c r="A30" s="21">
        <v>20</v>
      </c>
      <c r="B30" s="35" t="s">
        <v>41</v>
      </c>
      <c r="C30" s="19" t="s">
        <v>47</v>
      </c>
      <c r="D30" s="19" t="s">
        <v>86</v>
      </c>
      <c r="E30" s="20" t="s">
        <v>7</v>
      </c>
      <c r="F30" s="26" t="s">
        <v>95</v>
      </c>
      <c r="G30" s="23">
        <f t="shared" si="0"/>
        <v>676.5</v>
      </c>
      <c r="H30" s="23">
        <v>600</v>
      </c>
      <c r="I30" s="23">
        <v>0</v>
      </c>
      <c r="J30" s="23">
        <v>68</v>
      </c>
      <c r="K30" s="23">
        <v>1</v>
      </c>
      <c r="L30" s="23">
        <v>7.5</v>
      </c>
    </row>
    <row r="31" spans="1:12" s="4" customFormat="1" ht="204.75" x14ac:dyDescent="0.25">
      <c r="A31" s="6">
        <v>21</v>
      </c>
      <c r="B31" s="35" t="s">
        <v>41</v>
      </c>
      <c r="C31" s="36" t="s">
        <v>42</v>
      </c>
      <c r="D31" s="36" t="s">
        <v>87</v>
      </c>
      <c r="E31" s="20" t="s">
        <v>3</v>
      </c>
      <c r="F31" s="36" t="s">
        <v>96</v>
      </c>
      <c r="G31" s="23">
        <f t="shared" si="0"/>
        <v>2192.5</v>
      </c>
      <c r="H31" s="23">
        <v>600</v>
      </c>
      <c r="I31" s="23">
        <v>68</v>
      </c>
      <c r="J31" s="23">
        <v>0</v>
      </c>
      <c r="K31" s="23">
        <v>1500</v>
      </c>
      <c r="L31" s="23">
        <v>24.5</v>
      </c>
    </row>
    <row r="32" spans="1:12" s="4" customFormat="1" ht="126" x14ac:dyDescent="0.25">
      <c r="A32" s="21">
        <v>22</v>
      </c>
      <c r="B32" s="35" t="s">
        <v>41</v>
      </c>
      <c r="C32" s="36" t="s">
        <v>42</v>
      </c>
      <c r="D32" s="36" t="s">
        <v>88</v>
      </c>
      <c r="E32" s="20" t="s">
        <v>3</v>
      </c>
      <c r="F32" s="36" t="s">
        <v>90</v>
      </c>
      <c r="G32" s="23">
        <f t="shared" si="0"/>
        <v>675.5</v>
      </c>
      <c r="H32" s="23">
        <v>600</v>
      </c>
      <c r="I32" s="23">
        <v>68</v>
      </c>
      <c r="J32" s="23">
        <v>0</v>
      </c>
      <c r="K32" s="23">
        <v>0</v>
      </c>
      <c r="L32" s="23">
        <v>7.5</v>
      </c>
    </row>
    <row r="33" spans="1:12" s="4" customFormat="1" ht="267.75" x14ac:dyDescent="0.25">
      <c r="A33" s="21">
        <v>23</v>
      </c>
      <c r="B33" s="35" t="s">
        <v>41</v>
      </c>
      <c r="C33" s="18" t="s">
        <v>47</v>
      </c>
      <c r="D33" s="19" t="s">
        <v>89</v>
      </c>
      <c r="E33" s="20" t="s">
        <v>3</v>
      </c>
      <c r="F33" s="37" t="s">
        <v>91</v>
      </c>
      <c r="G33" s="23">
        <f t="shared" si="0"/>
        <v>680.6</v>
      </c>
      <c r="H33" s="23">
        <v>600</v>
      </c>
      <c r="I33" s="23">
        <v>68</v>
      </c>
      <c r="J33" s="23">
        <v>0</v>
      </c>
      <c r="K33" s="23">
        <v>5</v>
      </c>
      <c r="L33" s="23">
        <v>7.6</v>
      </c>
    </row>
    <row r="34" spans="1:12" s="4" customFormat="1" ht="157.5" x14ac:dyDescent="0.25">
      <c r="A34" s="21">
        <v>24</v>
      </c>
      <c r="B34" s="35" t="s">
        <v>41</v>
      </c>
      <c r="C34" s="18" t="s">
        <v>97</v>
      </c>
      <c r="D34" s="38" t="s">
        <v>98</v>
      </c>
      <c r="E34" s="20" t="s">
        <v>10</v>
      </c>
      <c r="F34" s="19" t="s">
        <v>116</v>
      </c>
      <c r="G34" s="23">
        <f t="shared" si="0"/>
        <v>990</v>
      </c>
      <c r="H34" s="23">
        <v>800</v>
      </c>
      <c r="I34" s="23">
        <v>90</v>
      </c>
      <c r="J34" s="23">
        <v>0</v>
      </c>
      <c r="K34" s="23">
        <v>100</v>
      </c>
      <c r="L34" s="23">
        <v>0</v>
      </c>
    </row>
    <row r="35" spans="1:12" s="4" customFormat="1" ht="110.25" x14ac:dyDescent="0.25">
      <c r="A35" s="21">
        <v>25</v>
      </c>
      <c r="B35" s="35" t="s">
        <v>41</v>
      </c>
      <c r="C35" s="27" t="s">
        <v>49</v>
      </c>
      <c r="D35" s="27" t="s">
        <v>99</v>
      </c>
      <c r="E35" s="20" t="s">
        <v>10</v>
      </c>
      <c r="F35" s="30" t="s">
        <v>109</v>
      </c>
      <c r="G35" s="23">
        <f t="shared" si="0"/>
        <v>1166</v>
      </c>
      <c r="H35" s="23">
        <v>800</v>
      </c>
      <c r="I35" s="23">
        <v>116</v>
      </c>
      <c r="J35" s="23">
        <v>0</v>
      </c>
      <c r="K35" s="23">
        <v>250</v>
      </c>
      <c r="L35" s="23">
        <v>0</v>
      </c>
    </row>
    <row r="36" spans="1:12" s="4" customFormat="1" ht="110.25" x14ac:dyDescent="0.25">
      <c r="A36" s="6">
        <v>26</v>
      </c>
      <c r="B36" s="35" t="s">
        <v>41</v>
      </c>
      <c r="C36" s="18" t="s">
        <v>45</v>
      </c>
      <c r="D36" s="27" t="s">
        <v>100</v>
      </c>
      <c r="E36" s="20" t="s">
        <v>4</v>
      </c>
      <c r="F36" s="30" t="s">
        <v>102</v>
      </c>
      <c r="G36" s="23">
        <f t="shared" si="0"/>
        <v>344</v>
      </c>
      <c r="H36" s="23">
        <v>300</v>
      </c>
      <c r="I36" s="23">
        <v>34</v>
      </c>
      <c r="J36" s="23">
        <v>0</v>
      </c>
      <c r="K36" s="23">
        <v>5</v>
      </c>
      <c r="L36" s="23">
        <v>5</v>
      </c>
    </row>
    <row r="37" spans="1:12" s="4" customFormat="1" ht="78.75" x14ac:dyDescent="0.25">
      <c r="A37" s="6">
        <v>27</v>
      </c>
      <c r="B37" s="35" t="s">
        <v>41</v>
      </c>
      <c r="C37" s="18" t="s">
        <v>47</v>
      </c>
      <c r="D37" s="27" t="s">
        <v>101</v>
      </c>
      <c r="E37" s="20" t="s">
        <v>4</v>
      </c>
      <c r="F37" s="30" t="s">
        <v>102</v>
      </c>
      <c r="G37" s="23">
        <f t="shared" si="0"/>
        <v>344</v>
      </c>
      <c r="H37" s="23">
        <v>300</v>
      </c>
      <c r="I37" s="23">
        <v>34</v>
      </c>
      <c r="J37" s="23">
        <v>0</v>
      </c>
      <c r="K37" s="23">
        <v>5</v>
      </c>
      <c r="L37" s="23">
        <v>5</v>
      </c>
    </row>
    <row r="38" spans="1:12" s="4" customFormat="1" ht="63" x14ac:dyDescent="0.25">
      <c r="A38" s="6">
        <v>28</v>
      </c>
      <c r="B38" s="35" t="s">
        <v>41</v>
      </c>
      <c r="C38" s="18" t="s">
        <v>97</v>
      </c>
      <c r="D38" s="38" t="s">
        <v>103</v>
      </c>
      <c r="E38" s="20" t="s">
        <v>5</v>
      </c>
      <c r="F38" s="30" t="s">
        <v>107</v>
      </c>
      <c r="G38" s="23">
        <f t="shared" si="0"/>
        <v>1152.7</v>
      </c>
      <c r="H38" s="23">
        <v>600</v>
      </c>
      <c r="I38" s="23">
        <v>530</v>
      </c>
      <c r="J38" s="23">
        <v>0</v>
      </c>
      <c r="K38" s="23">
        <v>10</v>
      </c>
      <c r="L38" s="23">
        <v>12.7</v>
      </c>
    </row>
    <row r="39" spans="1:12" s="4" customFormat="1" ht="94.5" x14ac:dyDescent="0.25">
      <c r="A39" s="6">
        <v>29</v>
      </c>
      <c r="B39" s="35" t="s">
        <v>41</v>
      </c>
      <c r="C39" s="18" t="s">
        <v>60</v>
      </c>
      <c r="D39" s="27" t="s">
        <v>104</v>
      </c>
      <c r="E39" s="20" t="s">
        <v>5</v>
      </c>
      <c r="F39" s="19" t="s">
        <v>108</v>
      </c>
      <c r="G39" s="23">
        <f t="shared" si="0"/>
        <v>680</v>
      </c>
      <c r="H39" s="23">
        <v>600</v>
      </c>
      <c r="I39" s="23">
        <v>68</v>
      </c>
      <c r="J39" s="23">
        <v>0</v>
      </c>
      <c r="K39" s="23">
        <v>1</v>
      </c>
      <c r="L39" s="23">
        <v>11</v>
      </c>
    </row>
    <row r="40" spans="1:12" s="4" customFormat="1" ht="110.25" x14ac:dyDescent="0.25">
      <c r="A40" s="21">
        <v>30</v>
      </c>
      <c r="B40" s="35" t="s">
        <v>41</v>
      </c>
      <c r="C40" s="18" t="s">
        <v>52</v>
      </c>
      <c r="D40" s="27" t="s">
        <v>105</v>
      </c>
      <c r="E40" s="20" t="s">
        <v>5</v>
      </c>
      <c r="F40" s="27" t="s">
        <v>110</v>
      </c>
      <c r="G40" s="23">
        <f t="shared" si="0"/>
        <v>675.5</v>
      </c>
      <c r="H40" s="23">
        <v>600</v>
      </c>
      <c r="I40" s="23">
        <v>68</v>
      </c>
      <c r="J40" s="23">
        <v>0</v>
      </c>
      <c r="K40" s="23">
        <v>1</v>
      </c>
      <c r="L40" s="23">
        <v>6.5</v>
      </c>
    </row>
    <row r="41" spans="1:12" s="4" customFormat="1" ht="63" x14ac:dyDescent="0.25">
      <c r="A41" s="21">
        <v>31</v>
      </c>
      <c r="B41" s="35" t="s">
        <v>41</v>
      </c>
      <c r="C41" s="18" t="s">
        <v>56</v>
      </c>
      <c r="D41" s="27" t="s">
        <v>106</v>
      </c>
      <c r="E41" s="20" t="s">
        <v>5</v>
      </c>
      <c r="F41" s="30" t="s">
        <v>111</v>
      </c>
      <c r="G41" s="23">
        <f t="shared" si="0"/>
        <v>675.5</v>
      </c>
      <c r="H41" s="23">
        <v>600</v>
      </c>
      <c r="I41" s="23">
        <v>68</v>
      </c>
      <c r="J41" s="23">
        <v>0</v>
      </c>
      <c r="K41" s="23">
        <v>0</v>
      </c>
      <c r="L41" s="23">
        <v>7.5</v>
      </c>
    </row>
    <row r="42" spans="1:12" s="4" customFormat="1" ht="173.25" x14ac:dyDescent="0.25">
      <c r="A42" s="21">
        <v>32</v>
      </c>
      <c r="B42" s="35" t="s">
        <v>41</v>
      </c>
      <c r="C42" s="18" t="s">
        <v>42</v>
      </c>
      <c r="D42" s="10" t="s">
        <v>112</v>
      </c>
      <c r="E42" s="20" t="s">
        <v>8</v>
      </c>
      <c r="F42" s="10" t="s">
        <v>114</v>
      </c>
      <c r="G42" s="23">
        <f t="shared" si="0"/>
        <v>976.8</v>
      </c>
      <c r="H42" s="23">
        <v>600</v>
      </c>
      <c r="I42" s="23">
        <v>68</v>
      </c>
      <c r="J42" s="23">
        <v>0</v>
      </c>
      <c r="K42" s="23">
        <v>300</v>
      </c>
      <c r="L42" s="23">
        <v>8.8000000000000007</v>
      </c>
    </row>
    <row r="43" spans="1:12" s="4" customFormat="1" ht="173.25" x14ac:dyDescent="0.25">
      <c r="A43" s="21">
        <v>33</v>
      </c>
      <c r="B43" s="35" t="s">
        <v>41</v>
      </c>
      <c r="C43" s="18" t="s">
        <v>97</v>
      </c>
      <c r="D43" s="10" t="s">
        <v>113</v>
      </c>
      <c r="E43" s="20" t="s">
        <v>8</v>
      </c>
      <c r="F43" s="10" t="s">
        <v>115</v>
      </c>
      <c r="G43" s="23">
        <f t="shared" si="0"/>
        <v>776.6</v>
      </c>
      <c r="H43" s="23">
        <v>600</v>
      </c>
      <c r="I43" s="23">
        <v>68</v>
      </c>
      <c r="J43" s="23">
        <v>0</v>
      </c>
      <c r="K43" s="23">
        <v>100</v>
      </c>
      <c r="L43" s="23">
        <v>8.6</v>
      </c>
    </row>
    <row r="44" spans="1:12" x14ac:dyDescent="0.25">
      <c r="A44" s="33"/>
      <c r="B44" s="39" t="s">
        <v>1</v>
      </c>
      <c r="C44" s="40"/>
      <c r="D44" s="40"/>
      <c r="E44" s="40"/>
      <c r="F44" s="41"/>
      <c r="G44" s="42">
        <f>G43+G42+G41+G40+G39+G38+G37+G36+G35+G34+G33+G32+G31+G30+G29+G28+G27+G26+G25+G24+G23+G22+G21+G20+G19+G18+G17+G16+G15+G14+G13+G12+G11</f>
        <v>31037.900000000012</v>
      </c>
      <c r="H44" s="42">
        <f t="shared" ref="H44:L44" si="1">H43+H42+H41+H40+H39+H38+H37+H36+H35+H34+H33+H32+H31+H30+H29+H28+H27+H26+H25+H24+H23+H22+H21+H20+H19+H18+H17+H16+H15+H14+H13+H12+H11</f>
        <v>24800</v>
      </c>
      <c r="I44" s="42">
        <f t="shared" si="1"/>
        <v>1640</v>
      </c>
      <c r="J44" s="42">
        <f t="shared" si="1"/>
        <v>1800</v>
      </c>
      <c r="K44" s="42">
        <f t="shared" si="1"/>
        <v>2464</v>
      </c>
      <c r="L44" s="42">
        <f t="shared" si="1"/>
        <v>333.89999999999992</v>
      </c>
    </row>
    <row r="45" spans="1:12" x14ac:dyDescent="0.25">
      <c r="B45" s="5"/>
    </row>
  </sheetData>
  <autoFilter ref="E1:E45"/>
  <customSheetViews>
    <customSheetView guid="{079212FD-42FD-4137-B6A0-262935226FF3}" fitToPage="1">
      <selection activeCell="E1" sqref="E1:E1048576"/>
      <pageMargins left="0.11811023622047245" right="0.11811023622047245" top="0.15748031496062992" bottom="0.15748031496062992" header="0" footer="0"/>
      <pageSetup paperSize="9" scale="65" fitToHeight="0" orientation="landscape" cellComments="atEnd" r:id="rId1"/>
    </customSheetView>
  </customSheetViews>
  <mergeCells count="16">
    <mergeCell ref="E8:E10"/>
    <mergeCell ref="H9:H10"/>
    <mergeCell ref="C9:C10"/>
    <mergeCell ref="F8:F10"/>
    <mergeCell ref="K2:L3"/>
    <mergeCell ref="A7:L7"/>
    <mergeCell ref="I9:J9"/>
    <mergeCell ref="G8:L8"/>
    <mergeCell ref="L9:L10"/>
    <mergeCell ref="G9:G10"/>
    <mergeCell ref="B8:C8"/>
    <mergeCell ref="A8:A10"/>
    <mergeCell ref="B9:B10"/>
    <mergeCell ref="K9:K10"/>
    <mergeCell ref="D8:D10"/>
    <mergeCell ref="K4:L4"/>
  </mergeCells>
  <phoneticPr fontId="6" type="noConversion"/>
  <pageMargins left="0.11811023622047245" right="0.11811023622047245" top="0.15748031496062992" bottom="0.15748031496062992" header="0" footer="0"/>
  <pageSetup paperSize="9" scale="69" fitToHeight="0" orientation="landscape" cellComments="atEnd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ОИВ!$A$4:$A$15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C19" sqref="C19"/>
    </sheetView>
  </sheetViews>
  <sheetFormatPr defaultRowHeight="15" x14ac:dyDescent="0.25"/>
  <cols>
    <col min="1" max="1" width="90.7109375" customWidth="1"/>
    <col min="2" max="2" width="36.5703125" customWidth="1"/>
    <col min="3" max="3" width="49.42578125" customWidth="1"/>
    <col min="4" max="4" width="40.85546875" customWidth="1"/>
  </cols>
  <sheetData>
    <row r="3" spans="1:4" ht="49.5" customHeight="1" x14ac:dyDescent="0.25">
      <c r="A3" s="11" t="s">
        <v>2</v>
      </c>
      <c r="B3" s="12" t="s">
        <v>14</v>
      </c>
      <c r="C3" s="12" t="s">
        <v>28</v>
      </c>
    </row>
    <row r="4" spans="1:4" ht="15.75" x14ac:dyDescent="0.25">
      <c r="A4" s="10" t="s">
        <v>3</v>
      </c>
      <c r="B4" s="13">
        <v>600</v>
      </c>
      <c r="C4" s="16" t="s">
        <v>29</v>
      </c>
    </row>
    <row r="5" spans="1:4" ht="15.75" x14ac:dyDescent="0.25">
      <c r="A5" s="6" t="s">
        <v>4</v>
      </c>
      <c r="B5" s="13">
        <v>300</v>
      </c>
      <c r="C5" s="16" t="s">
        <v>30</v>
      </c>
    </row>
    <row r="6" spans="1:4" ht="15.75" x14ac:dyDescent="0.25">
      <c r="A6" s="7" t="s">
        <v>5</v>
      </c>
      <c r="B6" s="13">
        <v>600</v>
      </c>
      <c r="C6" s="16" t="s">
        <v>31</v>
      </c>
    </row>
    <row r="7" spans="1:4" ht="15.75" x14ac:dyDescent="0.25">
      <c r="A7" s="6" t="s">
        <v>6</v>
      </c>
      <c r="B7" s="13">
        <v>800</v>
      </c>
      <c r="C7" s="16" t="s">
        <v>32</v>
      </c>
    </row>
    <row r="8" spans="1:4" ht="15.75" x14ac:dyDescent="0.25">
      <c r="A8" s="6" t="s">
        <v>9</v>
      </c>
      <c r="B8" s="13">
        <v>1000</v>
      </c>
      <c r="C8" s="16" t="s">
        <v>33</v>
      </c>
    </row>
    <row r="9" spans="1:4" ht="15.75" x14ac:dyDescent="0.25">
      <c r="A9" s="8" t="s">
        <v>7</v>
      </c>
      <c r="B9" s="13">
        <v>600</v>
      </c>
      <c r="C9" s="16" t="s">
        <v>34</v>
      </c>
    </row>
    <row r="10" spans="1:4" ht="15.75" x14ac:dyDescent="0.25">
      <c r="A10" s="8" t="s">
        <v>8</v>
      </c>
      <c r="B10" s="13">
        <v>600</v>
      </c>
      <c r="C10" s="16" t="s">
        <v>35</v>
      </c>
    </row>
    <row r="11" spans="1:4" ht="15.75" x14ac:dyDescent="0.25">
      <c r="A11" s="7" t="s">
        <v>10</v>
      </c>
      <c r="B11" s="13">
        <v>800</v>
      </c>
      <c r="C11" s="16" t="s">
        <v>36</v>
      </c>
    </row>
    <row r="12" spans="1:4" ht="31.5" x14ac:dyDescent="0.25">
      <c r="A12" s="8" t="s">
        <v>11</v>
      </c>
      <c r="B12" s="13">
        <v>1000</v>
      </c>
      <c r="C12" s="16" t="s">
        <v>37</v>
      </c>
    </row>
    <row r="13" spans="1:4" ht="15.75" x14ac:dyDescent="0.25">
      <c r="A13" s="8" t="s">
        <v>12</v>
      </c>
      <c r="B13" s="13">
        <v>600</v>
      </c>
      <c r="C13" s="16" t="s">
        <v>38</v>
      </c>
    </row>
    <row r="14" spans="1:4" ht="15.75" x14ac:dyDescent="0.25">
      <c r="A14" s="8" t="s">
        <v>15</v>
      </c>
      <c r="B14" s="13">
        <v>1500</v>
      </c>
      <c r="C14" s="17" t="s">
        <v>40</v>
      </c>
      <c r="D14" s="15" t="s">
        <v>16</v>
      </c>
    </row>
    <row r="15" spans="1:4" ht="15.75" x14ac:dyDescent="0.25">
      <c r="A15" s="9" t="s">
        <v>13</v>
      </c>
      <c r="B15" s="13">
        <v>600</v>
      </c>
      <c r="C15" s="16" t="s">
        <v>39</v>
      </c>
    </row>
  </sheetData>
  <customSheetViews>
    <customSheetView guid="{079212FD-42FD-4137-B6A0-262935226FF3}">
      <selection activeCell="B5" sqref="B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ОИВ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Антон Сергеевич</dc:creator>
  <cp:lastModifiedBy>Надежда Владимировна Аверкиева</cp:lastModifiedBy>
  <cp:lastPrinted>2021-06-18T04:57:09Z</cp:lastPrinted>
  <dcterms:created xsi:type="dcterms:W3CDTF">2016-09-02T08:07:46Z</dcterms:created>
  <dcterms:modified xsi:type="dcterms:W3CDTF">2021-06-18T10:46:07Z</dcterms:modified>
</cp:coreProperties>
</file>